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380" windowHeight="8190" tabRatio="507"/>
  </bookViews>
  <sheets>
    <sheet name="plan kierunku" sheetId="1" r:id="rId1"/>
  </sheets>
  <calcPr calcId="125725"/>
</workbook>
</file>

<file path=xl/calcChain.xml><?xml version="1.0" encoding="utf-8"?>
<calcChain xmlns="http://schemas.openxmlformats.org/spreadsheetml/2006/main">
  <c r="AD91" i="1"/>
  <c r="AC91"/>
  <c r="AD90"/>
  <c r="AC90"/>
  <c r="AD89"/>
  <c r="AC89"/>
  <c r="AD88"/>
  <c r="AC88"/>
  <c r="AD87"/>
  <c r="AC87"/>
  <c r="AD86"/>
  <c r="AC86"/>
  <c r="AD85"/>
  <c r="AC85"/>
  <c r="AD84"/>
  <c r="AC84"/>
  <c r="AD83"/>
  <c r="AC83"/>
  <c r="AD82"/>
  <c r="AC82"/>
  <c r="AD81"/>
  <c r="AC81"/>
  <c r="AD80"/>
  <c r="AC80"/>
  <c r="AD79"/>
  <c r="AC79"/>
  <c r="AD78"/>
  <c r="AC78"/>
  <c r="AD76"/>
  <c r="AC76"/>
  <c r="AD75"/>
  <c r="AC75"/>
  <c r="AD74"/>
  <c r="AC74"/>
  <c r="AD73"/>
  <c r="AC73"/>
  <c r="AD72"/>
  <c r="AC72"/>
  <c r="AD71"/>
  <c r="AC71"/>
  <c r="AD70"/>
  <c r="AC70"/>
  <c r="AD69"/>
  <c r="AC69"/>
  <c r="AD68"/>
  <c r="AC68"/>
  <c r="AD67"/>
  <c r="AC67"/>
  <c r="AD66"/>
  <c r="AC66"/>
  <c r="AD65"/>
  <c r="AC65"/>
  <c r="AD64"/>
  <c r="AC64"/>
  <c r="AD63"/>
  <c r="AC63"/>
  <c r="AD93"/>
  <c r="AD94"/>
  <c r="AD95"/>
  <c r="AC13"/>
  <c r="AD13"/>
  <c r="AC14"/>
  <c r="AD14"/>
  <c r="AC15"/>
  <c r="AD15"/>
  <c r="AC16"/>
  <c r="AD16"/>
  <c r="AC17"/>
  <c r="AD17"/>
  <c r="AC18"/>
  <c r="AD18"/>
  <c r="AC19"/>
  <c r="AD19"/>
  <c r="AC21"/>
  <c r="AD21"/>
  <c r="AC22"/>
  <c r="AD22"/>
  <c r="AC23"/>
  <c r="AD23"/>
  <c r="AC24"/>
  <c r="AD24"/>
  <c r="AC25"/>
  <c r="AD25"/>
  <c r="AC26"/>
  <c r="AD26"/>
  <c r="AC27"/>
  <c r="AD27"/>
  <c r="AC29"/>
  <c r="AD29"/>
  <c r="AC30"/>
  <c r="AD30"/>
  <c r="AC31"/>
  <c r="AD31"/>
  <c r="AC32"/>
  <c r="AD32"/>
  <c r="AC33"/>
  <c r="AD33"/>
  <c r="AC34"/>
  <c r="AD34"/>
  <c r="AC35"/>
  <c r="AD35"/>
  <c r="AC46"/>
  <c r="AD46"/>
  <c r="AC48"/>
  <c r="AD48"/>
  <c r="AC49"/>
  <c r="AD49"/>
  <c r="AC50"/>
  <c r="AD50"/>
  <c r="AC51"/>
  <c r="AD51"/>
  <c r="AC52"/>
  <c r="AD52"/>
  <c r="AC53"/>
  <c r="AD53"/>
  <c r="AC54"/>
  <c r="AD54"/>
  <c r="AC55"/>
  <c r="AD55"/>
  <c r="AC56"/>
  <c r="AD56"/>
  <c r="AC57"/>
  <c r="AD57"/>
  <c r="AC58"/>
  <c r="AD58"/>
  <c r="AC59"/>
  <c r="AD59"/>
  <c r="AC60"/>
  <c r="AD60"/>
  <c r="AC61"/>
  <c r="AD61"/>
  <c r="AC97"/>
  <c r="AD97"/>
  <c r="AC98"/>
  <c r="AD98"/>
  <c r="AC99"/>
  <c r="AD99"/>
  <c r="E100"/>
  <c r="F100"/>
  <c r="H100"/>
  <c r="I100"/>
  <c r="J100"/>
  <c r="L100"/>
  <c r="M100"/>
  <c r="N100"/>
  <c r="P100"/>
  <c r="Q100"/>
  <c r="R100"/>
  <c r="T100"/>
  <c r="U100"/>
  <c r="V100"/>
  <c r="X100"/>
  <c r="Y100"/>
  <c r="Z100"/>
  <c r="AB100"/>
  <c r="AD28" l="1"/>
  <c r="AC20"/>
  <c r="AC28"/>
  <c r="AC12"/>
  <c r="AD12"/>
  <c r="AC100"/>
  <c r="AC47"/>
  <c r="AC62"/>
  <c r="U101"/>
  <c r="AD96"/>
  <c r="AD20"/>
  <c r="Y101"/>
  <c r="I101"/>
  <c r="AD47"/>
  <c r="E101"/>
  <c r="AC77"/>
  <c r="AD45"/>
  <c r="AD92"/>
  <c r="AD62"/>
  <c r="AD77"/>
  <c r="AC96"/>
  <c r="AC45"/>
  <c r="Q101"/>
  <c r="M101"/>
  <c r="AD101"/>
  <c r="AD100"/>
  <c r="AC101" l="1"/>
</calcChain>
</file>

<file path=xl/sharedStrings.xml><?xml version="1.0" encoding="utf-8"?>
<sst xmlns="http://schemas.openxmlformats.org/spreadsheetml/2006/main" count="308" uniqueCount="142">
  <si>
    <t>Kierunek: Zarządzanie</t>
  </si>
  <si>
    <t>Forma:  studia niestacjonarne</t>
  </si>
  <si>
    <t>Nazwa przedmiotu</t>
  </si>
  <si>
    <t>Egz po sem/ zalicz</t>
  </si>
  <si>
    <t xml:space="preserve">Rok I </t>
  </si>
  <si>
    <t xml:space="preserve">Rok II  </t>
  </si>
  <si>
    <t xml:space="preserve">Rok III  </t>
  </si>
  <si>
    <t>Suma godzin</t>
  </si>
  <si>
    <t>Suma ECTS</t>
  </si>
  <si>
    <t>sem. 1</t>
  </si>
  <si>
    <t>sem. 2</t>
  </si>
  <si>
    <t>sem. 3</t>
  </si>
  <si>
    <t>sem. 4</t>
  </si>
  <si>
    <t>sem. 5</t>
  </si>
  <si>
    <t>sem. 6</t>
  </si>
  <si>
    <t>W</t>
  </si>
  <si>
    <t>ĆW</t>
  </si>
  <si>
    <t>ECTS</t>
  </si>
  <si>
    <t>godz.</t>
  </si>
  <si>
    <t>forma</t>
  </si>
  <si>
    <t>A</t>
  </si>
  <si>
    <t>Wprowadzenie do studiowania</t>
  </si>
  <si>
    <t>Z</t>
  </si>
  <si>
    <t>E/4</t>
  </si>
  <si>
    <t>Le</t>
  </si>
  <si>
    <t>Aktywne formy wypoczynku</t>
  </si>
  <si>
    <t>Technologia informacyjna</t>
  </si>
  <si>
    <t>L</t>
  </si>
  <si>
    <t>Ochrona własności intelektualnej</t>
  </si>
  <si>
    <t>B</t>
  </si>
  <si>
    <t>Nauka o organizacji</t>
  </si>
  <si>
    <t>Podstawy zarządzania</t>
  </si>
  <si>
    <t>E/2</t>
  </si>
  <si>
    <t>Pr</t>
  </si>
  <si>
    <t>Mikroekonomia</t>
  </si>
  <si>
    <t>Finanse</t>
  </si>
  <si>
    <t>Matematyka</t>
  </si>
  <si>
    <t>E/1</t>
  </si>
  <si>
    <t>Statystyka opisowa</t>
  </si>
  <si>
    <t>E/3</t>
  </si>
  <si>
    <t>C</t>
  </si>
  <si>
    <t>Zarządzanie projektami (PM)</t>
  </si>
  <si>
    <t>Zarządzanie zasobami ludzkimi</t>
  </si>
  <si>
    <t>Zarządzanie jakością</t>
  </si>
  <si>
    <t>Informatyka w zarządzaniu</t>
  </si>
  <si>
    <t>Marketing</t>
  </si>
  <si>
    <t>Badania marketingowe</t>
  </si>
  <si>
    <t>Wa</t>
  </si>
  <si>
    <t>Procesy informacyjne w zarządzaniu</t>
  </si>
  <si>
    <t>D</t>
  </si>
  <si>
    <t>Technika pracy biurowej</t>
  </si>
  <si>
    <t>Wizerunek menedżera i autoprezentacja</t>
  </si>
  <si>
    <t>Ubezpieczenia i rynek ubezpieczeniowy</t>
  </si>
  <si>
    <t>Projekty i fundusze UE</t>
  </si>
  <si>
    <t>Przedsiębiorczość i własny biznes</t>
  </si>
  <si>
    <t>Bloki (moduły) do wyboru: 
Prawny:
– Prawo gospodarcze
– Prawo pracy 
– Prawo finansowe lub 
Ekonomiczny:
 – Makroekonomia
 – Geografia gospodarcza 
 – Prognozowanie i symulacje</t>
  </si>
  <si>
    <t>Polityka gospodarcza</t>
  </si>
  <si>
    <t>Rozwój lokalny i regionalny</t>
  </si>
  <si>
    <t>E</t>
  </si>
  <si>
    <t>Normalizacja i certyfikacja produktów</t>
  </si>
  <si>
    <t>Zarządzanie logistyczne</t>
  </si>
  <si>
    <t>E/5</t>
  </si>
  <si>
    <t>Analizy decyzyjne w zarządzaniu</t>
  </si>
  <si>
    <t>Zarządzanie relacjami z klientami CRM</t>
  </si>
  <si>
    <t>Komputerowe wspomaganie zarządzania</t>
  </si>
  <si>
    <t>Organizacja i procesy produkcji</t>
  </si>
  <si>
    <t xml:space="preserve">Kierowanie inwestycjami </t>
  </si>
  <si>
    <t xml:space="preserve"> Strategiczne zarządzanie w przedsiębiorstwie</t>
  </si>
  <si>
    <t>Controlling i audyt</t>
  </si>
  <si>
    <t>Negocjacje w biznesie</t>
  </si>
  <si>
    <t>Zarządzanie sprzedażą w produkcji i handlu</t>
  </si>
  <si>
    <t>E/6</t>
  </si>
  <si>
    <t>Etykieta w biznesie</t>
  </si>
  <si>
    <t>Seminarium dyplomowe i Praca dyplomowa</t>
  </si>
  <si>
    <t>s</t>
  </si>
  <si>
    <t>Praktyka zawodowa</t>
  </si>
  <si>
    <t xml:space="preserve">Praktyka specjalnościowa </t>
  </si>
  <si>
    <t>9 tygodni</t>
  </si>
  <si>
    <t>Praktyka dyplomowa</t>
  </si>
  <si>
    <t xml:space="preserve">Suma </t>
  </si>
  <si>
    <t>Ogółem</t>
  </si>
  <si>
    <t>W - wykład, A - ćwiczenia audytoryjne, L - ćwiczenia laboratoryjne, P - ćwiczenia praktyczne, Pr - ćwiczenia projektowe, Wa - warsztaty, S - seminarium, Le - lektorat</t>
  </si>
  <si>
    <t>Ergonomia i BHP</t>
  </si>
  <si>
    <t>Lektorat języka obcego</t>
  </si>
  <si>
    <t>Język angielski specjalistyczny / Specialist English</t>
  </si>
  <si>
    <t>Podstawy rachunkowości</t>
  </si>
  <si>
    <t>Podstawy prawa</t>
  </si>
  <si>
    <t>Gospodarka UE i integracja gospodarcza / The European Union economy and European integration</t>
  </si>
  <si>
    <t>Przedmiot humanistyczny do wyboru: Historia gospodarcza/Podstawy filozofii/History of culture/Podstawy medioznawstwa</t>
  </si>
  <si>
    <t>7 tygodni</t>
  </si>
  <si>
    <t>3 tygodnie</t>
  </si>
  <si>
    <t>Poziom: I stopień (studia licencjackie)</t>
  </si>
  <si>
    <t>Profil: praktyczny</t>
  </si>
  <si>
    <t>Moduł zajęć ogólnych</t>
  </si>
  <si>
    <t xml:space="preserve">Moduł zajęć podstawowych </t>
  </si>
  <si>
    <t>Moduł zajęć kierunkowych</t>
  </si>
  <si>
    <t>D1</t>
  </si>
  <si>
    <t>w zakresie zarządzania w przedsiębiorstwie</t>
  </si>
  <si>
    <t>D2</t>
  </si>
  <si>
    <t>w zakresie zarządzania finansami</t>
  </si>
  <si>
    <t>D3</t>
  </si>
  <si>
    <t>w zakresie zarządzania instytucjami publicznymi</t>
  </si>
  <si>
    <t xml:space="preserve"> Grupa przedmiotów z dziedziny nauk humanistycznych i społecznych</t>
  </si>
  <si>
    <t>w zakresie praktyk zawodowych</t>
  </si>
  <si>
    <t>Bankowość</t>
  </si>
  <si>
    <t>Analiza ekonomiczno-finansowa</t>
  </si>
  <si>
    <t>Gospodarka finansowa i zarządzanie kosztami w organizacji</t>
  </si>
  <si>
    <t>Wymiarowanie pracy i systemy wynagradzania</t>
  </si>
  <si>
    <t>Podstawy ekonometrii</t>
  </si>
  <si>
    <t>Kosztorysowanie</t>
  </si>
  <si>
    <t>Księgowość i komputerowe wspomaganie rachunkowości</t>
  </si>
  <si>
    <t>Sprawozdawczość finansowa</t>
  </si>
  <si>
    <t>Finanse publiczne i międzynarodowe / Public and international finances</t>
  </si>
  <si>
    <t>Fundusze inwestycyjne i emerytalne</t>
  </si>
  <si>
    <t>Zachowania graczy na rynkach finansowych</t>
  </si>
  <si>
    <t>Rachunkowość zarządcza i controlling</t>
  </si>
  <si>
    <t>Matematyka finansowa</t>
  </si>
  <si>
    <t>Komputerowe wspomaganie badań statystycznych</t>
  </si>
  <si>
    <t>Prawo administracyjne i postępowanie w administracji</t>
  </si>
  <si>
    <t>Nauki o administracji</t>
  </si>
  <si>
    <t>Organizacja sektora publicznego</t>
  </si>
  <si>
    <t>Zarządzanie finansami publicznymi</t>
  </si>
  <si>
    <t>Podstawy politologii</t>
  </si>
  <si>
    <t>Plany budżetowe i sprawozdawczość</t>
  </si>
  <si>
    <t>Zamówienia publiczne</t>
  </si>
  <si>
    <t>Kierowanie inwestycjami publicznymi</t>
  </si>
  <si>
    <t>Zarządzanie strategiczne w sektorze publicznym</t>
  </si>
  <si>
    <t>Międzynarodowe instytucje publiczne / International public institutions</t>
  </si>
  <si>
    <t>Statystyka i demografia w badaniach społecznych</t>
  </si>
  <si>
    <t>Techniki negocjacji i mediacji w sektorze publicznym</t>
  </si>
  <si>
    <t>Marketing terytorialny i PR w sektorze publicznym</t>
  </si>
  <si>
    <t>Elementy etykiety i protokołu dyplomatycznego</t>
  </si>
  <si>
    <t>P</t>
  </si>
  <si>
    <t>Przedmiot humanistyczny do wyboru (dowolny w Instytucie Humanistycznym z ECTS min. 2)</t>
  </si>
  <si>
    <t>Grupa przedmiotów do wyboru - ksztłtująca+46:50</t>
  </si>
  <si>
    <t>D4</t>
  </si>
  <si>
    <t>Grupa przedmiotów do wyboru - kształtujących</t>
  </si>
  <si>
    <t>Socjologia i elementy etyki</t>
  </si>
  <si>
    <t>CSR (społeczna odpowiedzialność biznesu)</t>
  </si>
  <si>
    <t>Karpacka Państwowa Uczelnia w Krośnie</t>
  </si>
  <si>
    <t>Cykl kształcenia od roku akademickiego: 2020/2021</t>
  </si>
  <si>
    <t>Plan studiów od roku akademickiego 2020/21 - studia licencjackie</t>
  </si>
</sst>
</file>

<file path=xl/styles.xml><?xml version="1.0" encoding="utf-8"?>
<styleSheet xmlns="http://schemas.openxmlformats.org/spreadsheetml/2006/main">
  <fonts count="20">
    <font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8"/>
      <name val="Arial CE"/>
      <family val="2"/>
      <charset val="238"/>
    </font>
    <font>
      <sz val="16"/>
      <name val="Arial CE"/>
      <family val="2"/>
      <charset val="238"/>
    </font>
    <font>
      <b/>
      <sz val="22"/>
      <name val="Arial CE"/>
      <family val="2"/>
      <charset val="238"/>
    </font>
    <font>
      <b/>
      <sz val="16"/>
      <name val="Arial CE"/>
      <family val="2"/>
      <charset val="238"/>
    </font>
    <font>
      <sz val="14"/>
      <name val="Arial CE"/>
      <family val="2"/>
      <charset val="238"/>
    </font>
    <font>
      <sz val="18"/>
      <name val="Arial CE"/>
      <family val="2"/>
      <charset val="238"/>
    </font>
    <font>
      <sz val="16"/>
      <color indexed="10"/>
      <name val="Arial CE"/>
      <family val="2"/>
      <charset val="238"/>
    </font>
    <font>
      <b/>
      <sz val="16"/>
      <color indexed="8"/>
      <name val="Arial CE"/>
      <family val="2"/>
      <charset val="238"/>
    </font>
    <font>
      <b/>
      <sz val="18"/>
      <color indexed="8"/>
      <name val="Arial CE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  <font>
      <sz val="24"/>
      <name val="Arial CE"/>
      <family val="2"/>
      <charset val="238"/>
    </font>
    <font>
      <sz val="26"/>
      <name val="Arial CE"/>
      <family val="2"/>
      <charset val="238"/>
    </font>
    <font>
      <b/>
      <sz val="16"/>
      <name val="Arial CE"/>
      <charset val="238"/>
    </font>
    <font>
      <sz val="12"/>
      <color rgb="FFFF0000"/>
      <name val="Arial CE"/>
      <family val="2"/>
      <charset val="238"/>
    </font>
    <font>
      <b/>
      <sz val="18"/>
      <color rgb="FFFF0000"/>
      <name val="Arial CE"/>
      <family val="2"/>
      <charset val="238"/>
    </font>
    <font>
      <sz val="16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23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0" borderId="0" xfId="0" applyFont="1" applyFill="1"/>
    <xf numFmtId="0" fontId="1" fillId="2" borderId="0" xfId="0" applyFont="1" applyFill="1" applyAlignment="1">
      <alignment horizontal="left"/>
    </xf>
    <xf numFmtId="0" fontId="4" fillId="0" borderId="0" xfId="0" applyFont="1" applyAlignment="1">
      <alignment wrapText="1"/>
    </xf>
    <xf numFmtId="0" fontId="3" fillId="2" borderId="0" xfId="0" applyFont="1" applyFill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6" fillId="3" borderId="1" xfId="0" applyFont="1" applyFill="1" applyBorder="1" applyAlignment="1">
      <alignment horizontal="center" vertical="center"/>
    </xf>
    <xf numFmtId="0" fontId="6" fillId="2" borderId="0" xfId="0" applyFont="1" applyFill="1"/>
    <xf numFmtId="0" fontId="3" fillId="2" borderId="1" xfId="0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2" fillId="2" borderId="0" xfId="0" applyNumberFormat="1" applyFont="1" applyFill="1"/>
    <xf numFmtId="0" fontId="7" fillId="2" borderId="2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1" fontId="4" fillId="3" borderId="5" xfId="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" fontId="6" fillId="3" borderId="5" xfId="0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/>
    <xf numFmtId="0" fontId="7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8" fillId="2" borderId="1" xfId="0" applyFont="1" applyFill="1" applyBorder="1"/>
    <xf numFmtId="0" fontId="3" fillId="2" borderId="8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/>
    </xf>
    <xf numFmtId="1" fontId="4" fillId="3" borderId="8" xfId="0" applyNumberFormat="1" applyFont="1" applyFill="1" applyBorder="1" applyAlignment="1">
      <alignment horizontal="center" vertical="center"/>
    </xf>
    <xf numFmtId="1" fontId="4" fillId="2" borderId="8" xfId="0" applyNumberFormat="1" applyFont="1" applyFill="1" applyBorder="1" applyAlignment="1">
      <alignment horizontal="center" vertical="center"/>
    </xf>
    <xf numFmtId="1" fontId="4" fillId="2" borderId="9" xfId="0" applyNumberFormat="1" applyFont="1" applyFill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center" vertical="center"/>
    </xf>
    <xf numFmtId="1" fontId="4" fillId="2" borderId="11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/>
    </xf>
    <xf numFmtId="1" fontId="4" fillId="3" borderId="9" xfId="0" applyNumberFormat="1" applyFont="1" applyFill="1" applyBorder="1" applyAlignment="1">
      <alignment horizontal="center" vertical="center"/>
    </xf>
    <xf numFmtId="1" fontId="4" fillId="3" borderId="12" xfId="0" applyNumberFormat="1" applyFont="1" applyFill="1" applyBorder="1" applyAlignment="1">
      <alignment horizontal="center" vertical="center"/>
    </xf>
    <xf numFmtId="1" fontId="4" fillId="3" borderId="13" xfId="0" applyNumberFormat="1" applyFont="1" applyFill="1" applyBorder="1" applyAlignment="1">
      <alignment horizontal="center" vertical="center"/>
    </xf>
    <xf numFmtId="1" fontId="4" fillId="2" borderId="13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center" vertical="center"/>
    </xf>
    <xf numFmtId="1" fontId="6" fillId="3" borderId="8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" fontId="4" fillId="2" borderId="14" xfId="0" applyNumberFormat="1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 wrapText="1"/>
    </xf>
    <xf numFmtId="1" fontId="4" fillId="3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1" fontId="4" fillId="2" borderId="10" xfId="0" applyNumberFormat="1" applyFont="1" applyFill="1" applyBorder="1" applyAlignment="1">
      <alignment horizontal="center" vertical="center" wrapText="1"/>
    </xf>
    <xf numFmtId="1" fontId="4" fillId="2" borderId="8" xfId="0" applyNumberFormat="1" applyFont="1" applyFill="1" applyBorder="1" applyAlignment="1">
      <alignment horizontal="center" vertical="center" wrapText="1"/>
    </xf>
    <xf numFmtId="1" fontId="4" fillId="2" borderId="1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4" fillId="3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/>
    </xf>
    <xf numFmtId="1" fontId="3" fillId="3" borderId="1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4" fillId="2" borderId="0" xfId="0" applyFont="1" applyFill="1"/>
    <xf numFmtId="0" fontId="2" fillId="0" borderId="6" xfId="0" applyFont="1" applyFill="1" applyBorder="1" applyAlignment="1">
      <alignment horizontal="center"/>
    </xf>
    <xf numFmtId="0" fontId="5" fillId="2" borderId="0" xfId="0" applyFont="1" applyFill="1"/>
    <xf numFmtId="1" fontId="14" fillId="2" borderId="0" xfId="0" applyNumberFormat="1" applyFont="1" applyFill="1"/>
    <xf numFmtId="1" fontId="15" fillId="2" borderId="0" xfId="0" applyNumberFormat="1" applyFont="1" applyFill="1"/>
    <xf numFmtId="0" fontId="4" fillId="3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/>
    </xf>
    <xf numFmtId="1" fontId="4" fillId="3" borderId="10" xfId="0" applyNumberFormat="1" applyFont="1" applyFill="1" applyBorder="1" applyAlignment="1">
      <alignment horizontal="center" vertical="center"/>
    </xf>
    <xf numFmtId="1" fontId="16" fillId="3" borderId="16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17" fillId="2" borderId="0" xfId="0" applyFont="1" applyFill="1"/>
    <xf numFmtId="0" fontId="18" fillId="2" borderId="0" xfId="0" applyFont="1" applyFill="1"/>
    <xf numFmtId="0" fontId="19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12"/>
  <sheetViews>
    <sheetView tabSelected="1" zoomScale="50" zoomScaleNormal="50" zoomScaleSheetLayoutView="100" workbookViewId="0">
      <pane ySplit="11" topLeftCell="A87" activePane="bottomLeft" state="frozen"/>
      <selection pane="bottomLeft" activeCell="A6" sqref="A6:O6"/>
    </sheetView>
  </sheetViews>
  <sheetFormatPr defaultRowHeight="24" customHeight="1"/>
  <cols>
    <col min="1" max="1" width="9.5703125" style="1" customWidth="1"/>
    <col min="2" max="2" width="45.42578125" style="2" customWidth="1"/>
    <col min="3" max="3" width="12.85546875" style="2" customWidth="1"/>
    <col min="4" max="4" width="0" style="2" hidden="1" customWidth="1"/>
    <col min="5" max="5" width="9.85546875" style="2" customWidth="1"/>
    <col min="6" max="6" width="10.7109375" style="2" customWidth="1"/>
    <col min="7" max="7" width="11" style="2" customWidth="1"/>
    <col min="8" max="28" width="10.7109375" style="2" customWidth="1"/>
    <col min="29" max="29" width="22.28515625" style="2" customWidth="1"/>
    <col min="30" max="30" width="12.7109375" style="3" customWidth="1"/>
    <col min="31" max="32" width="9.140625" style="2"/>
    <col min="33" max="33" width="36.5703125" style="2" customWidth="1"/>
    <col min="34" max="16384" width="9.140625" style="2"/>
  </cols>
  <sheetData>
    <row r="1" spans="1:34" s="1" customFormat="1" ht="33" customHeight="1">
      <c r="A1" s="127" t="s">
        <v>139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4"/>
      <c r="O1" s="4"/>
      <c r="AD1" s="128"/>
    </row>
    <row r="2" spans="1:34" s="1" customFormat="1" ht="25.5" customHeight="1">
      <c r="A2" s="127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4"/>
      <c r="AD2" s="128"/>
    </row>
    <row r="3" spans="1:34" s="1" customFormat="1" ht="25.5" customHeight="1">
      <c r="A3" s="114" t="s">
        <v>91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4"/>
      <c r="AD3" s="128"/>
    </row>
    <row r="4" spans="1:34" s="1" customFormat="1" ht="24" customHeight="1">
      <c r="A4" s="127" t="s">
        <v>92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4"/>
      <c r="AD4" s="128"/>
    </row>
    <row r="5" spans="1:34" s="1" customFormat="1" ht="24" customHeight="1">
      <c r="A5" s="114" t="s">
        <v>1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4"/>
      <c r="AD5" s="128"/>
    </row>
    <row r="6" spans="1:34" s="1" customFormat="1" ht="25.5" customHeight="1">
      <c r="A6" s="127" t="s">
        <v>140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AD6" s="128"/>
    </row>
    <row r="7" spans="1:34" ht="24" customHeight="1">
      <c r="C7" s="129" t="s">
        <v>141</v>
      </c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D7" s="128"/>
      <c r="AG7" s="5"/>
    </row>
    <row r="8" spans="1:34" ht="31.5" customHeight="1">
      <c r="A8" s="130" t="s">
        <v>134</v>
      </c>
      <c r="B8" s="131" t="s">
        <v>2</v>
      </c>
      <c r="C8" s="134" t="s">
        <v>3</v>
      </c>
      <c r="D8" s="8"/>
      <c r="E8" s="131" t="s">
        <v>4</v>
      </c>
      <c r="F8" s="131"/>
      <c r="G8" s="131"/>
      <c r="H8" s="131"/>
      <c r="I8" s="131"/>
      <c r="J8" s="131"/>
      <c r="K8" s="131"/>
      <c r="L8" s="131"/>
      <c r="M8" s="131" t="s">
        <v>5</v>
      </c>
      <c r="N8" s="131"/>
      <c r="O8" s="131"/>
      <c r="P8" s="131"/>
      <c r="Q8" s="131"/>
      <c r="R8" s="131"/>
      <c r="S8" s="131"/>
      <c r="T8" s="131"/>
      <c r="U8" s="131" t="s">
        <v>6</v>
      </c>
      <c r="V8" s="131"/>
      <c r="W8" s="131"/>
      <c r="X8" s="131"/>
      <c r="Y8" s="131"/>
      <c r="Z8" s="131"/>
      <c r="AA8" s="131"/>
      <c r="AB8" s="131"/>
      <c r="AC8" s="133" t="s">
        <v>7</v>
      </c>
      <c r="AD8" s="133" t="s">
        <v>8</v>
      </c>
      <c r="AH8" s="10"/>
    </row>
    <row r="9" spans="1:34" ht="37.5" customHeight="1">
      <c r="A9" s="131"/>
      <c r="B9" s="131"/>
      <c r="C9" s="134"/>
      <c r="D9" s="7"/>
      <c r="E9" s="133" t="s">
        <v>9</v>
      </c>
      <c r="F9" s="133"/>
      <c r="G9" s="133"/>
      <c r="H9" s="133"/>
      <c r="I9" s="131" t="s">
        <v>10</v>
      </c>
      <c r="J9" s="131"/>
      <c r="K9" s="131"/>
      <c r="L9" s="131"/>
      <c r="M9" s="136" t="s">
        <v>11</v>
      </c>
      <c r="N9" s="136"/>
      <c r="O9" s="136"/>
      <c r="P9" s="136"/>
      <c r="Q9" s="131" t="s">
        <v>12</v>
      </c>
      <c r="R9" s="131"/>
      <c r="S9" s="131"/>
      <c r="T9" s="131"/>
      <c r="U9" s="136" t="s">
        <v>13</v>
      </c>
      <c r="V9" s="136"/>
      <c r="W9" s="136"/>
      <c r="X9" s="136"/>
      <c r="Y9" s="131" t="s">
        <v>14</v>
      </c>
      <c r="Z9" s="131"/>
      <c r="AA9" s="131"/>
      <c r="AB9" s="131"/>
      <c r="AC9" s="133"/>
      <c r="AD9" s="133"/>
      <c r="AF9" s="12"/>
    </row>
    <row r="10" spans="1:34" ht="33.75" customHeight="1">
      <c r="A10" s="131"/>
      <c r="B10" s="131"/>
      <c r="C10" s="134"/>
      <c r="D10" s="7"/>
      <c r="E10" s="136" t="s">
        <v>15</v>
      </c>
      <c r="F10" s="136" t="s">
        <v>16</v>
      </c>
      <c r="G10" s="136"/>
      <c r="H10" s="136" t="s">
        <v>17</v>
      </c>
      <c r="I10" s="131" t="s">
        <v>15</v>
      </c>
      <c r="J10" s="131" t="s">
        <v>16</v>
      </c>
      <c r="K10" s="131"/>
      <c r="L10" s="131" t="s">
        <v>17</v>
      </c>
      <c r="M10" s="136" t="s">
        <v>15</v>
      </c>
      <c r="N10" s="136" t="s">
        <v>16</v>
      </c>
      <c r="O10" s="136"/>
      <c r="P10" s="136" t="s">
        <v>17</v>
      </c>
      <c r="Q10" s="131" t="s">
        <v>15</v>
      </c>
      <c r="R10" s="131" t="s">
        <v>16</v>
      </c>
      <c r="S10" s="131"/>
      <c r="T10" s="131" t="s">
        <v>17</v>
      </c>
      <c r="U10" s="136" t="s">
        <v>15</v>
      </c>
      <c r="V10" s="136" t="s">
        <v>16</v>
      </c>
      <c r="W10" s="136"/>
      <c r="X10" s="136" t="s">
        <v>17</v>
      </c>
      <c r="Y10" s="131" t="s">
        <v>15</v>
      </c>
      <c r="Z10" s="131" t="s">
        <v>16</v>
      </c>
      <c r="AA10" s="131"/>
      <c r="AB10" s="131" t="s">
        <v>17</v>
      </c>
      <c r="AC10" s="133"/>
      <c r="AD10" s="133"/>
      <c r="AF10" s="12"/>
    </row>
    <row r="11" spans="1:34" ht="33.75" customHeight="1">
      <c r="A11" s="131"/>
      <c r="B11" s="131"/>
      <c r="C11" s="134"/>
      <c r="D11" s="7"/>
      <c r="E11" s="136"/>
      <c r="F11" s="11" t="s">
        <v>18</v>
      </c>
      <c r="G11" s="9" t="s">
        <v>19</v>
      </c>
      <c r="H11" s="136"/>
      <c r="I11" s="131"/>
      <c r="J11" s="7" t="s">
        <v>18</v>
      </c>
      <c r="K11" s="8" t="s">
        <v>19</v>
      </c>
      <c r="L11" s="131"/>
      <c r="M11" s="136"/>
      <c r="N11" s="11" t="s">
        <v>18</v>
      </c>
      <c r="O11" s="9" t="s">
        <v>19</v>
      </c>
      <c r="P11" s="136"/>
      <c r="Q11" s="131"/>
      <c r="R11" s="7" t="s">
        <v>18</v>
      </c>
      <c r="S11" s="8" t="s">
        <v>19</v>
      </c>
      <c r="T11" s="131"/>
      <c r="U11" s="136"/>
      <c r="V11" s="11" t="s">
        <v>18</v>
      </c>
      <c r="W11" s="9" t="s">
        <v>19</v>
      </c>
      <c r="X11" s="136"/>
      <c r="Y11" s="131"/>
      <c r="Z11" s="7" t="s">
        <v>18</v>
      </c>
      <c r="AA11" s="8" t="s">
        <v>19</v>
      </c>
      <c r="AB11" s="131"/>
      <c r="AC11" s="133"/>
      <c r="AD11" s="133"/>
      <c r="AF11" s="12"/>
    </row>
    <row r="12" spans="1:34" s="6" customFormat="1" ht="45" customHeight="1">
      <c r="A12" s="13" t="s">
        <v>20</v>
      </c>
      <c r="B12" s="135" t="s">
        <v>93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4">
        <f>SUM(AC13:AC19)</f>
        <v>265</v>
      </c>
      <c r="AD12" s="14">
        <f>SUM(AD13:AD19)</f>
        <v>17</v>
      </c>
    </row>
    <row r="13" spans="1:34" ht="42" customHeight="1">
      <c r="A13" s="15">
        <v>1</v>
      </c>
      <c r="B13" s="16" t="s">
        <v>21</v>
      </c>
      <c r="C13" s="17" t="s">
        <v>22</v>
      </c>
      <c r="D13" s="18"/>
      <c r="E13" s="19">
        <v>5</v>
      </c>
      <c r="F13" s="20"/>
      <c r="G13" s="20"/>
      <c r="H13" s="20">
        <v>1</v>
      </c>
      <c r="I13" s="21"/>
      <c r="J13" s="21"/>
      <c r="K13" s="21"/>
      <c r="L13" s="21"/>
      <c r="M13" s="20"/>
      <c r="N13" s="20"/>
      <c r="O13" s="20"/>
      <c r="P13" s="20"/>
      <c r="Q13" s="21"/>
      <c r="R13" s="21"/>
      <c r="S13" s="21"/>
      <c r="T13" s="21"/>
      <c r="U13" s="20"/>
      <c r="V13" s="20"/>
      <c r="W13" s="20"/>
      <c r="X13" s="20"/>
      <c r="Y13" s="21"/>
      <c r="Z13" s="21"/>
      <c r="AA13" s="21"/>
      <c r="AB13" s="21"/>
      <c r="AC13" s="20">
        <f t="shared" ref="AC13:AC19" si="0">SUM(E13,F13,I13,J13,M13,N13,Q13,R13,U13,V13,Y13,Z13)</f>
        <v>5</v>
      </c>
      <c r="AD13" s="20">
        <f t="shared" ref="AD13:AD19" si="1">H13+L13+P13+T13+X13+AB13</f>
        <v>1</v>
      </c>
      <c r="AE13" s="22"/>
    </row>
    <row r="14" spans="1:34" ht="42" customHeight="1">
      <c r="A14" s="15">
        <v>2</v>
      </c>
      <c r="B14" s="23" t="s">
        <v>82</v>
      </c>
      <c r="C14" s="17" t="s">
        <v>22</v>
      </c>
      <c r="D14" s="18"/>
      <c r="E14" s="19">
        <v>5</v>
      </c>
      <c r="F14" s="20"/>
      <c r="G14" s="20"/>
      <c r="H14" s="20">
        <v>1</v>
      </c>
      <c r="I14" s="21"/>
      <c r="J14" s="21"/>
      <c r="K14" s="21"/>
      <c r="L14" s="21"/>
      <c r="M14" s="20">
        <v>5</v>
      </c>
      <c r="N14" s="20"/>
      <c r="O14" s="20"/>
      <c r="P14" s="20"/>
      <c r="Q14" s="21"/>
      <c r="R14" s="21"/>
      <c r="S14" s="21"/>
      <c r="T14" s="21"/>
      <c r="U14" s="20"/>
      <c r="V14" s="20"/>
      <c r="W14" s="20"/>
      <c r="X14" s="20"/>
      <c r="Y14" s="21"/>
      <c r="Z14" s="21"/>
      <c r="AA14" s="21"/>
      <c r="AB14" s="21"/>
      <c r="AC14" s="20">
        <f t="shared" si="0"/>
        <v>10</v>
      </c>
      <c r="AD14" s="20">
        <f t="shared" si="1"/>
        <v>1</v>
      </c>
    </row>
    <row r="15" spans="1:34" ht="42" customHeight="1">
      <c r="A15" s="15">
        <v>3</v>
      </c>
      <c r="B15" s="16" t="s">
        <v>83</v>
      </c>
      <c r="C15" s="24" t="s">
        <v>23</v>
      </c>
      <c r="D15" s="25"/>
      <c r="E15" s="20"/>
      <c r="F15" s="20">
        <v>30</v>
      </c>
      <c r="G15" s="20" t="s">
        <v>24</v>
      </c>
      <c r="H15" s="20">
        <v>2</v>
      </c>
      <c r="I15" s="21"/>
      <c r="J15" s="21">
        <v>30</v>
      </c>
      <c r="K15" s="21" t="s">
        <v>24</v>
      </c>
      <c r="L15" s="21">
        <v>2</v>
      </c>
      <c r="M15" s="20"/>
      <c r="N15" s="20">
        <v>30</v>
      </c>
      <c r="O15" s="20" t="s">
        <v>24</v>
      </c>
      <c r="P15" s="20">
        <v>2</v>
      </c>
      <c r="Q15" s="21"/>
      <c r="R15" s="21">
        <v>30</v>
      </c>
      <c r="S15" s="21" t="s">
        <v>24</v>
      </c>
      <c r="T15" s="21">
        <v>2</v>
      </c>
      <c r="U15" s="20"/>
      <c r="V15" s="20"/>
      <c r="W15" s="20"/>
      <c r="X15" s="20"/>
      <c r="Y15" s="21"/>
      <c r="Z15" s="21"/>
      <c r="AA15" s="21"/>
      <c r="AB15" s="21"/>
      <c r="AC15" s="20">
        <f t="shared" si="0"/>
        <v>120</v>
      </c>
      <c r="AD15" s="20">
        <f t="shared" si="1"/>
        <v>8</v>
      </c>
    </row>
    <row r="16" spans="1:34" ht="42" customHeight="1">
      <c r="A16" s="15">
        <v>4</v>
      </c>
      <c r="B16" s="16" t="s">
        <v>84</v>
      </c>
      <c r="C16" s="26" t="s">
        <v>22</v>
      </c>
      <c r="D16" s="27"/>
      <c r="E16" s="28"/>
      <c r="F16" s="28"/>
      <c r="G16" s="28"/>
      <c r="H16" s="28"/>
      <c r="I16" s="29"/>
      <c r="J16" s="29"/>
      <c r="K16" s="29"/>
      <c r="L16" s="29"/>
      <c r="M16" s="28"/>
      <c r="N16" s="28"/>
      <c r="O16" s="28"/>
      <c r="P16" s="28"/>
      <c r="Q16" s="29"/>
      <c r="R16" s="29"/>
      <c r="S16" s="29"/>
      <c r="T16" s="29"/>
      <c r="U16" s="28"/>
      <c r="V16" s="28">
        <v>30</v>
      </c>
      <c r="W16" s="28" t="s">
        <v>24</v>
      </c>
      <c r="X16" s="28">
        <v>2</v>
      </c>
      <c r="Y16" s="29"/>
      <c r="Z16" s="29">
        <v>30</v>
      </c>
      <c r="AA16" s="29" t="s">
        <v>24</v>
      </c>
      <c r="AB16" s="29">
        <v>2</v>
      </c>
      <c r="AC16" s="20">
        <f t="shared" si="0"/>
        <v>60</v>
      </c>
      <c r="AD16" s="20">
        <f t="shared" si="1"/>
        <v>4</v>
      </c>
      <c r="AG16" s="1"/>
    </row>
    <row r="17" spans="1:66" ht="42" customHeight="1">
      <c r="A17" s="30">
        <v>5</v>
      </c>
      <c r="B17" s="31" t="s">
        <v>25</v>
      </c>
      <c r="C17" s="17" t="s">
        <v>22</v>
      </c>
      <c r="D17" s="32"/>
      <c r="E17" s="20"/>
      <c r="F17" s="20">
        <v>15</v>
      </c>
      <c r="G17" s="20" t="s">
        <v>132</v>
      </c>
      <c r="H17" s="20">
        <v>0</v>
      </c>
      <c r="I17" s="21"/>
      <c r="J17" s="21">
        <v>15</v>
      </c>
      <c r="K17" s="21" t="s">
        <v>132</v>
      </c>
      <c r="L17" s="21">
        <v>0</v>
      </c>
      <c r="M17" s="20"/>
      <c r="N17" s="20"/>
      <c r="O17" s="20"/>
      <c r="P17" s="20"/>
      <c r="Q17" s="21"/>
      <c r="R17" s="21"/>
      <c r="S17" s="21"/>
      <c r="T17" s="21"/>
      <c r="U17" s="20"/>
      <c r="V17" s="20"/>
      <c r="W17" s="20"/>
      <c r="X17" s="20"/>
      <c r="Y17" s="21"/>
      <c r="Z17" s="21"/>
      <c r="AA17" s="21"/>
      <c r="AB17" s="21"/>
      <c r="AC17" s="20">
        <f t="shared" si="0"/>
        <v>30</v>
      </c>
      <c r="AD17" s="20">
        <f t="shared" si="1"/>
        <v>0</v>
      </c>
      <c r="AG17" s="1"/>
    </row>
    <row r="18" spans="1:66" ht="42" customHeight="1">
      <c r="A18" s="30">
        <v>6</v>
      </c>
      <c r="B18" s="31" t="s">
        <v>26</v>
      </c>
      <c r="C18" s="17" t="s">
        <v>22</v>
      </c>
      <c r="D18" s="32"/>
      <c r="E18" s="20"/>
      <c r="F18" s="20">
        <v>30</v>
      </c>
      <c r="G18" s="20" t="s">
        <v>27</v>
      </c>
      <c r="H18" s="20">
        <v>2</v>
      </c>
      <c r="I18" s="21"/>
      <c r="J18" s="21"/>
      <c r="K18" s="21"/>
      <c r="L18" s="21"/>
      <c r="M18" s="20"/>
      <c r="N18" s="20"/>
      <c r="O18" s="20"/>
      <c r="P18" s="20"/>
      <c r="Q18" s="21"/>
      <c r="R18" s="21"/>
      <c r="S18" s="21"/>
      <c r="T18" s="21"/>
      <c r="U18" s="20"/>
      <c r="V18" s="20"/>
      <c r="W18" s="20"/>
      <c r="X18" s="20"/>
      <c r="Y18" s="21"/>
      <c r="Z18" s="21"/>
      <c r="AA18" s="21"/>
      <c r="AB18" s="21"/>
      <c r="AC18" s="20">
        <f t="shared" si="0"/>
        <v>30</v>
      </c>
      <c r="AD18" s="20">
        <f t="shared" si="1"/>
        <v>2</v>
      </c>
      <c r="AG18" s="1"/>
    </row>
    <row r="19" spans="1:66" ht="42" customHeight="1">
      <c r="A19" s="30">
        <v>7</v>
      </c>
      <c r="B19" s="23" t="s">
        <v>28</v>
      </c>
      <c r="C19" s="17" t="s">
        <v>22</v>
      </c>
      <c r="D19" s="32"/>
      <c r="E19" s="20">
        <v>10</v>
      </c>
      <c r="F19" s="20"/>
      <c r="G19" s="20"/>
      <c r="H19" s="20">
        <v>1</v>
      </c>
      <c r="I19" s="21"/>
      <c r="J19" s="21"/>
      <c r="K19" s="21"/>
      <c r="L19" s="21"/>
      <c r="M19" s="20"/>
      <c r="N19" s="20"/>
      <c r="O19" s="20"/>
      <c r="P19" s="20"/>
      <c r="Q19" s="21"/>
      <c r="R19" s="21"/>
      <c r="S19" s="21"/>
      <c r="T19" s="21"/>
      <c r="U19" s="20"/>
      <c r="V19" s="20"/>
      <c r="W19" s="20"/>
      <c r="X19" s="20"/>
      <c r="Y19" s="21"/>
      <c r="Z19" s="21"/>
      <c r="AA19" s="21"/>
      <c r="AB19" s="21"/>
      <c r="AC19" s="20">
        <f t="shared" si="0"/>
        <v>10</v>
      </c>
      <c r="AD19" s="20">
        <f t="shared" si="1"/>
        <v>1</v>
      </c>
      <c r="AG19" s="1"/>
    </row>
    <row r="20" spans="1:66" s="37" customFormat="1" ht="45" customHeight="1">
      <c r="A20" s="33" t="s">
        <v>29</v>
      </c>
      <c r="B20" s="137" t="s">
        <v>94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4">
        <f>SUM(AC21:AC27)</f>
        <v>200</v>
      </c>
      <c r="AD20" s="34">
        <f>SUM(AD21:AD27)</f>
        <v>29</v>
      </c>
      <c r="AE20" s="35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</row>
    <row r="21" spans="1:66" s="40" customFormat="1" ht="42" customHeight="1">
      <c r="A21" s="7">
        <v>1</v>
      </c>
      <c r="B21" s="38" t="s">
        <v>30</v>
      </c>
      <c r="C21" s="32" t="s">
        <v>22</v>
      </c>
      <c r="D21" s="39"/>
      <c r="E21" s="20">
        <v>20</v>
      </c>
      <c r="F21" s="20">
        <v>10</v>
      </c>
      <c r="G21" s="20" t="s">
        <v>20</v>
      </c>
      <c r="H21" s="20">
        <v>4</v>
      </c>
      <c r="I21" s="21"/>
      <c r="J21" s="21"/>
      <c r="K21" s="21"/>
      <c r="L21" s="21"/>
      <c r="M21" s="20"/>
      <c r="N21" s="20"/>
      <c r="O21" s="20"/>
      <c r="P21" s="20"/>
      <c r="Q21" s="21"/>
      <c r="R21" s="21"/>
      <c r="S21" s="21"/>
      <c r="T21" s="21"/>
      <c r="U21" s="20"/>
      <c r="V21" s="20"/>
      <c r="W21" s="20"/>
      <c r="X21" s="20"/>
      <c r="Y21" s="21"/>
      <c r="Z21" s="21"/>
      <c r="AA21" s="21"/>
      <c r="AB21" s="21"/>
      <c r="AC21" s="20">
        <f t="shared" ref="AC21:AC27" si="2">SUM(E21,F21,I21,J21,M21,N21,Q21,R21,U21,V21,Y21,Z21)</f>
        <v>30</v>
      </c>
      <c r="AD21" s="20">
        <f t="shared" ref="AD21:AD27" si="3">H21+L21+P21+T21+X21+AB21</f>
        <v>4</v>
      </c>
      <c r="AE21" s="35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</row>
    <row r="22" spans="1:66" s="36" customFormat="1" ht="42" customHeight="1">
      <c r="A22" s="7">
        <v>2</v>
      </c>
      <c r="B22" s="38" t="s">
        <v>31</v>
      </c>
      <c r="C22" s="32" t="s">
        <v>32</v>
      </c>
      <c r="D22" s="41"/>
      <c r="E22" s="20"/>
      <c r="F22" s="28"/>
      <c r="G22" s="28"/>
      <c r="H22" s="20"/>
      <c r="I22" s="21">
        <v>10</v>
      </c>
      <c r="J22" s="21">
        <v>20</v>
      </c>
      <c r="K22" s="21" t="s">
        <v>33</v>
      </c>
      <c r="L22" s="21">
        <v>5</v>
      </c>
      <c r="M22" s="20"/>
      <c r="N22" s="20"/>
      <c r="O22" s="20"/>
      <c r="P22" s="20"/>
      <c r="Q22" s="21"/>
      <c r="R22" s="21"/>
      <c r="S22" s="21"/>
      <c r="T22" s="21"/>
      <c r="U22" s="20"/>
      <c r="V22" s="20"/>
      <c r="W22" s="20"/>
      <c r="X22" s="20"/>
      <c r="Y22" s="21"/>
      <c r="Z22" s="21"/>
      <c r="AA22" s="21"/>
      <c r="AB22" s="21"/>
      <c r="AC22" s="20">
        <f t="shared" si="2"/>
        <v>30</v>
      </c>
      <c r="AD22" s="20">
        <f t="shared" si="3"/>
        <v>5</v>
      </c>
      <c r="AE22" s="35"/>
    </row>
    <row r="23" spans="1:66" s="36" customFormat="1" ht="42" customHeight="1">
      <c r="A23" s="7">
        <v>3</v>
      </c>
      <c r="B23" s="38" t="s">
        <v>34</v>
      </c>
      <c r="C23" s="32" t="s">
        <v>32</v>
      </c>
      <c r="D23" s="41"/>
      <c r="E23" s="20"/>
      <c r="F23" s="28"/>
      <c r="G23" s="28"/>
      <c r="H23" s="20"/>
      <c r="I23" s="21">
        <v>10</v>
      </c>
      <c r="J23" s="29">
        <v>20</v>
      </c>
      <c r="K23" s="29" t="s">
        <v>33</v>
      </c>
      <c r="L23" s="21">
        <v>4</v>
      </c>
      <c r="M23" s="20"/>
      <c r="N23" s="20"/>
      <c r="O23" s="20"/>
      <c r="P23" s="20"/>
      <c r="Q23" s="21"/>
      <c r="R23" s="21"/>
      <c r="S23" s="21"/>
      <c r="T23" s="21"/>
      <c r="U23" s="20"/>
      <c r="V23" s="20"/>
      <c r="W23" s="20"/>
      <c r="X23" s="20"/>
      <c r="Y23" s="21"/>
      <c r="Z23" s="21"/>
      <c r="AA23" s="21"/>
      <c r="AB23" s="21"/>
      <c r="AC23" s="20">
        <f t="shared" si="2"/>
        <v>30</v>
      </c>
      <c r="AD23" s="20">
        <f t="shared" si="3"/>
        <v>4</v>
      </c>
      <c r="AE23" s="35"/>
    </row>
    <row r="24" spans="1:66" s="36" customFormat="1" ht="42" customHeight="1">
      <c r="A24" s="7">
        <v>4</v>
      </c>
      <c r="B24" s="38" t="s">
        <v>35</v>
      </c>
      <c r="C24" s="42" t="s">
        <v>22</v>
      </c>
      <c r="D24" s="43"/>
      <c r="E24" s="28"/>
      <c r="F24" s="28"/>
      <c r="G24" s="28"/>
      <c r="H24" s="28"/>
      <c r="I24" s="29">
        <v>10</v>
      </c>
      <c r="J24" s="29">
        <v>20</v>
      </c>
      <c r="K24" s="29" t="s">
        <v>33</v>
      </c>
      <c r="L24" s="29">
        <v>4</v>
      </c>
      <c r="M24" s="28"/>
      <c r="N24" s="28"/>
      <c r="O24" s="28"/>
      <c r="P24" s="28"/>
      <c r="Q24" s="29"/>
      <c r="R24" s="29"/>
      <c r="S24" s="29"/>
      <c r="T24" s="29"/>
      <c r="U24" s="28"/>
      <c r="V24" s="28"/>
      <c r="W24" s="28"/>
      <c r="X24" s="28"/>
      <c r="Y24" s="29"/>
      <c r="Z24" s="29"/>
      <c r="AA24" s="29"/>
      <c r="AB24" s="29"/>
      <c r="AC24" s="20">
        <f t="shared" si="2"/>
        <v>30</v>
      </c>
      <c r="AD24" s="20">
        <f t="shared" si="3"/>
        <v>4</v>
      </c>
      <c r="AE24" s="35"/>
    </row>
    <row r="25" spans="1:66" s="36" customFormat="1" ht="42" customHeight="1">
      <c r="A25" s="7">
        <v>5</v>
      </c>
      <c r="B25" s="44" t="s">
        <v>36</v>
      </c>
      <c r="C25" s="32" t="s">
        <v>37</v>
      </c>
      <c r="D25" s="39"/>
      <c r="E25" s="20">
        <v>10</v>
      </c>
      <c r="F25" s="20">
        <v>20</v>
      </c>
      <c r="G25" s="20" t="s">
        <v>20</v>
      </c>
      <c r="H25" s="20">
        <v>5</v>
      </c>
      <c r="I25" s="21"/>
      <c r="J25" s="21"/>
      <c r="K25" s="21"/>
      <c r="L25" s="21"/>
      <c r="M25" s="20"/>
      <c r="N25" s="20"/>
      <c r="O25" s="20"/>
      <c r="P25" s="20"/>
      <c r="Q25" s="21"/>
      <c r="R25" s="21"/>
      <c r="S25" s="21"/>
      <c r="T25" s="21"/>
      <c r="U25" s="20"/>
      <c r="V25" s="20"/>
      <c r="W25" s="20"/>
      <c r="X25" s="20"/>
      <c r="Y25" s="21"/>
      <c r="Z25" s="21"/>
      <c r="AA25" s="21"/>
      <c r="AB25" s="21"/>
      <c r="AC25" s="20">
        <f t="shared" si="2"/>
        <v>30</v>
      </c>
      <c r="AD25" s="20">
        <f t="shared" si="3"/>
        <v>5</v>
      </c>
      <c r="AE25" s="35"/>
    </row>
    <row r="26" spans="1:66" s="36" customFormat="1" ht="42" customHeight="1">
      <c r="A26" s="45">
        <v>6</v>
      </c>
      <c r="B26" s="46" t="s">
        <v>38</v>
      </c>
      <c r="C26" s="32" t="s">
        <v>22</v>
      </c>
      <c r="D26" s="39"/>
      <c r="E26" s="20"/>
      <c r="F26" s="20"/>
      <c r="G26" s="20"/>
      <c r="H26" s="20"/>
      <c r="I26" s="21">
        <v>20</v>
      </c>
      <c r="J26" s="21">
        <v>10</v>
      </c>
      <c r="K26" s="21" t="s">
        <v>20</v>
      </c>
      <c r="L26" s="21">
        <v>3</v>
      </c>
      <c r="M26" s="20"/>
      <c r="N26" s="20"/>
      <c r="O26" s="20"/>
      <c r="P26" s="20"/>
      <c r="Q26" s="21"/>
      <c r="R26" s="21"/>
      <c r="S26" s="21"/>
      <c r="T26" s="21"/>
      <c r="U26" s="20"/>
      <c r="V26" s="20"/>
      <c r="W26" s="20"/>
      <c r="X26" s="20"/>
      <c r="Y26" s="21"/>
      <c r="Z26" s="21"/>
      <c r="AA26" s="21"/>
      <c r="AB26" s="21"/>
      <c r="AC26" s="20">
        <f t="shared" si="2"/>
        <v>30</v>
      </c>
      <c r="AD26" s="20">
        <f t="shared" si="3"/>
        <v>3</v>
      </c>
      <c r="AE26" s="35"/>
    </row>
    <row r="27" spans="1:66" s="36" customFormat="1" ht="42" customHeight="1">
      <c r="A27" s="45">
        <v>7</v>
      </c>
      <c r="B27" s="47" t="s">
        <v>86</v>
      </c>
      <c r="C27" s="48" t="s">
        <v>39</v>
      </c>
      <c r="D27" s="41"/>
      <c r="E27" s="49"/>
      <c r="F27" s="49"/>
      <c r="G27" s="49"/>
      <c r="H27" s="49"/>
      <c r="I27" s="50"/>
      <c r="J27" s="51"/>
      <c r="K27" s="51"/>
      <c r="L27" s="52"/>
      <c r="M27" s="20">
        <v>20</v>
      </c>
      <c r="N27" s="20"/>
      <c r="O27" s="20"/>
      <c r="P27" s="20">
        <v>4</v>
      </c>
      <c r="Q27" s="21"/>
      <c r="R27" s="21"/>
      <c r="S27" s="21"/>
      <c r="T27" s="21"/>
      <c r="U27" s="20"/>
      <c r="V27" s="20"/>
      <c r="W27" s="20"/>
      <c r="X27" s="20"/>
      <c r="Y27" s="21"/>
      <c r="Z27" s="53"/>
      <c r="AA27" s="50"/>
      <c r="AB27" s="50"/>
      <c r="AC27" s="20">
        <f t="shared" si="2"/>
        <v>20</v>
      </c>
      <c r="AD27" s="20">
        <f t="shared" si="3"/>
        <v>4</v>
      </c>
      <c r="AE27" s="35"/>
    </row>
    <row r="28" spans="1:66" ht="45" customHeight="1">
      <c r="A28" s="15" t="s">
        <v>40</v>
      </c>
      <c r="B28" s="138" t="s">
        <v>95</v>
      </c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4">
        <f>SUM(AC29:AC44)</f>
        <v>505</v>
      </c>
      <c r="AD28" s="14">
        <f>SUM(AD29:AD44)</f>
        <v>72</v>
      </c>
      <c r="AE28" s="12"/>
    </row>
    <row r="29" spans="1:66" ht="42" customHeight="1">
      <c r="A29" s="7">
        <v>1</v>
      </c>
      <c r="B29" s="16" t="s">
        <v>41</v>
      </c>
      <c r="C29" s="32" t="s">
        <v>39</v>
      </c>
      <c r="D29" s="48"/>
      <c r="E29" s="56"/>
      <c r="F29" s="20"/>
      <c r="G29" s="20"/>
      <c r="H29" s="57"/>
      <c r="I29" s="51"/>
      <c r="J29" s="51"/>
      <c r="K29" s="51"/>
      <c r="L29" s="51"/>
      <c r="M29" s="20">
        <v>10</v>
      </c>
      <c r="N29" s="28">
        <v>20</v>
      </c>
      <c r="O29" s="28" t="s">
        <v>33</v>
      </c>
      <c r="P29" s="20">
        <v>4</v>
      </c>
      <c r="Q29" s="51"/>
      <c r="R29" s="51"/>
      <c r="S29" s="51"/>
      <c r="T29" s="51"/>
      <c r="U29" s="56"/>
      <c r="V29" s="20"/>
      <c r="W29" s="20"/>
      <c r="X29" s="20"/>
      <c r="Y29" s="58"/>
      <c r="Z29" s="51"/>
      <c r="AA29" s="51"/>
      <c r="AB29" s="51"/>
      <c r="AC29" s="20">
        <f t="shared" ref="AC29:AC35" si="4">SUM(E29,F29,I29,J29,M29,N29,Q29,R29,U29,V29,Y29,Z29)</f>
        <v>30</v>
      </c>
      <c r="AD29" s="20">
        <f t="shared" ref="AD29:AD35" si="5">H29+L29+P29+T29+X29+AB29</f>
        <v>4</v>
      </c>
    </row>
    <row r="30" spans="1:66" ht="42" customHeight="1">
      <c r="A30" s="7">
        <v>2</v>
      </c>
      <c r="B30" s="16" t="s">
        <v>42</v>
      </c>
      <c r="C30" s="32" t="s">
        <v>32</v>
      </c>
      <c r="D30" s="48"/>
      <c r="E30" s="19"/>
      <c r="F30" s="20"/>
      <c r="G30" s="20"/>
      <c r="H30" s="54"/>
      <c r="I30" s="21">
        <v>10</v>
      </c>
      <c r="J30" s="21">
        <v>20</v>
      </c>
      <c r="K30" s="21" t="s">
        <v>33</v>
      </c>
      <c r="L30" s="21">
        <v>4</v>
      </c>
      <c r="M30" s="20"/>
      <c r="N30" s="20"/>
      <c r="O30" s="20"/>
      <c r="P30" s="20"/>
      <c r="Q30" s="21"/>
      <c r="R30" s="29"/>
      <c r="S30" s="29"/>
      <c r="T30" s="21"/>
      <c r="U30" s="20"/>
      <c r="V30" s="55"/>
      <c r="W30" s="55"/>
      <c r="X30" s="49"/>
      <c r="Y30" s="21"/>
      <c r="Z30" s="21"/>
      <c r="AA30" s="21"/>
      <c r="AB30" s="21"/>
      <c r="AC30" s="20">
        <f t="shared" si="4"/>
        <v>30</v>
      </c>
      <c r="AD30" s="20">
        <f t="shared" si="5"/>
        <v>4</v>
      </c>
    </row>
    <row r="31" spans="1:66" ht="42" customHeight="1">
      <c r="A31" s="7">
        <v>3</v>
      </c>
      <c r="B31" s="16" t="s">
        <v>43</v>
      </c>
      <c r="C31" s="32" t="s">
        <v>37</v>
      </c>
      <c r="D31" s="48"/>
      <c r="E31" s="20">
        <v>15</v>
      </c>
      <c r="F31" s="49">
        <v>30</v>
      </c>
      <c r="G31" s="49" t="s">
        <v>33</v>
      </c>
      <c r="H31" s="20">
        <v>5</v>
      </c>
      <c r="I31" s="21"/>
      <c r="J31" s="21"/>
      <c r="K31" s="21"/>
      <c r="L31" s="21"/>
      <c r="M31" s="20"/>
      <c r="N31" s="20"/>
      <c r="O31" s="20"/>
      <c r="P31" s="20"/>
      <c r="Q31" s="21"/>
      <c r="R31" s="21"/>
      <c r="S31" s="21"/>
      <c r="T31" s="21"/>
      <c r="U31" s="20"/>
      <c r="V31" s="20"/>
      <c r="W31" s="20"/>
      <c r="X31" s="20"/>
      <c r="Y31" s="21"/>
      <c r="Z31" s="21"/>
      <c r="AA31" s="21"/>
      <c r="AB31" s="21"/>
      <c r="AC31" s="20">
        <f t="shared" si="4"/>
        <v>45</v>
      </c>
      <c r="AD31" s="20">
        <f t="shared" si="5"/>
        <v>5</v>
      </c>
    </row>
    <row r="32" spans="1:66" ht="42" customHeight="1">
      <c r="A32" s="7">
        <v>4</v>
      </c>
      <c r="B32" s="59" t="s">
        <v>44</v>
      </c>
      <c r="C32" s="48" t="s">
        <v>22</v>
      </c>
      <c r="D32" s="48"/>
      <c r="E32" s="49"/>
      <c r="F32" s="49"/>
      <c r="G32" s="49"/>
      <c r="H32" s="49"/>
      <c r="I32" s="50"/>
      <c r="J32" s="50"/>
      <c r="K32" s="50"/>
      <c r="L32" s="50"/>
      <c r="M32" s="49">
        <v>10</v>
      </c>
      <c r="N32" s="49">
        <v>10</v>
      </c>
      <c r="O32" s="49" t="s">
        <v>27</v>
      </c>
      <c r="P32" s="49">
        <v>3</v>
      </c>
      <c r="Q32" s="50"/>
      <c r="R32" s="50"/>
      <c r="S32" s="50"/>
      <c r="T32" s="50"/>
      <c r="U32" s="49"/>
      <c r="V32" s="49"/>
      <c r="W32" s="49"/>
      <c r="X32" s="49"/>
      <c r="Y32" s="50"/>
      <c r="Z32" s="50"/>
      <c r="AA32" s="50"/>
      <c r="AB32" s="50"/>
      <c r="AC32" s="20">
        <f t="shared" si="4"/>
        <v>20</v>
      </c>
      <c r="AD32" s="20">
        <f t="shared" si="5"/>
        <v>3</v>
      </c>
    </row>
    <row r="33" spans="1:31" ht="42" customHeight="1">
      <c r="A33" s="7">
        <v>5</v>
      </c>
      <c r="B33" s="59" t="s">
        <v>45</v>
      </c>
      <c r="C33" s="48" t="s">
        <v>37</v>
      </c>
      <c r="D33" s="48"/>
      <c r="E33" s="49">
        <v>15</v>
      </c>
      <c r="F33" s="49">
        <v>30</v>
      </c>
      <c r="G33" s="49" t="s">
        <v>33</v>
      </c>
      <c r="H33" s="49">
        <v>5</v>
      </c>
      <c r="I33" s="50"/>
      <c r="J33" s="50"/>
      <c r="K33" s="50"/>
      <c r="L33" s="50"/>
      <c r="M33" s="49"/>
      <c r="N33" s="49"/>
      <c r="O33" s="49"/>
      <c r="P33" s="49"/>
      <c r="Q33" s="50"/>
      <c r="R33" s="50"/>
      <c r="S33" s="50"/>
      <c r="T33" s="50"/>
      <c r="U33" s="49"/>
      <c r="V33" s="49"/>
      <c r="W33" s="49"/>
      <c r="X33" s="49"/>
      <c r="Y33" s="50"/>
      <c r="Z33" s="50"/>
      <c r="AA33" s="50"/>
      <c r="AB33" s="50"/>
      <c r="AC33" s="20">
        <f t="shared" si="4"/>
        <v>45</v>
      </c>
      <c r="AD33" s="20">
        <f t="shared" si="5"/>
        <v>5</v>
      </c>
    </row>
    <row r="34" spans="1:31" ht="42" customHeight="1">
      <c r="A34" s="7">
        <v>6</v>
      </c>
      <c r="B34" s="59" t="s">
        <v>46</v>
      </c>
      <c r="C34" s="48" t="s">
        <v>22</v>
      </c>
      <c r="D34" s="48"/>
      <c r="E34" s="49"/>
      <c r="F34" s="49"/>
      <c r="G34" s="49"/>
      <c r="H34" s="49"/>
      <c r="I34" s="50">
        <v>10</v>
      </c>
      <c r="J34" s="50">
        <v>20</v>
      </c>
      <c r="K34" s="50" t="s">
        <v>33</v>
      </c>
      <c r="L34" s="50">
        <v>4</v>
      </c>
      <c r="M34" s="49"/>
      <c r="N34" s="49"/>
      <c r="O34" s="49"/>
      <c r="P34" s="49"/>
      <c r="Q34" s="50"/>
      <c r="R34" s="50"/>
      <c r="S34" s="50"/>
      <c r="T34" s="50"/>
      <c r="U34" s="49"/>
      <c r="V34" s="49"/>
      <c r="W34" s="49"/>
      <c r="X34" s="49"/>
      <c r="Y34" s="50"/>
      <c r="Z34" s="50"/>
      <c r="AA34" s="50"/>
      <c r="AB34" s="50"/>
      <c r="AC34" s="20">
        <f t="shared" si="4"/>
        <v>30</v>
      </c>
      <c r="AD34" s="20">
        <f t="shared" si="5"/>
        <v>4</v>
      </c>
    </row>
    <row r="35" spans="1:31" ht="42" customHeight="1">
      <c r="A35" s="7">
        <v>7</v>
      </c>
      <c r="B35" s="60" t="s">
        <v>85</v>
      </c>
      <c r="C35" s="42" t="s">
        <v>22</v>
      </c>
      <c r="D35" s="48"/>
      <c r="E35" s="28"/>
      <c r="F35" s="28"/>
      <c r="G35" s="28"/>
      <c r="H35" s="28"/>
      <c r="I35" s="29"/>
      <c r="J35" s="29"/>
      <c r="K35" s="29"/>
      <c r="L35" s="29"/>
      <c r="M35" s="28">
        <v>10</v>
      </c>
      <c r="N35" s="28">
        <v>20</v>
      </c>
      <c r="O35" s="28" t="s">
        <v>47</v>
      </c>
      <c r="P35" s="28">
        <v>4</v>
      </c>
      <c r="Q35" s="29"/>
      <c r="R35" s="29"/>
      <c r="S35" s="29"/>
      <c r="T35" s="29"/>
      <c r="U35" s="28"/>
      <c r="V35" s="28"/>
      <c r="W35" s="28"/>
      <c r="X35" s="28"/>
      <c r="Y35" s="29"/>
      <c r="Z35" s="29"/>
      <c r="AA35" s="29"/>
      <c r="AB35" s="29"/>
      <c r="AC35" s="20">
        <f t="shared" si="4"/>
        <v>30</v>
      </c>
      <c r="AD35" s="20">
        <f t="shared" si="5"/>
        <v>4</v>
      </c>
    </row>
    <row r="36" spans="1:31" ht="42" customHeight="1">
      <c r="A36" s="7">
        <v>8</v>
      </c>
      <c r="B36" s="61" t="s">
        <v>48</v>
      </c>
      <c r="C36" s="42" t="s">
        <v>22</v>
      </c>
      <c r="D36" s="48"/>
      <c r="E36" s="28"/>
      <c r="F36" s="28"/>
      <c r="G36" s="28"/>
      <c r="H36" s="28"/>
      <c r="I36" s="29"/>
      <c r="J36" s="29"/>
      <c r="K36" s="29"/>
      <c r="L36" s="29"/>
      <c r="M36" s="28">
        <v>10</v>
      </c>
      <c r="N36" s="28">
        <v>10</v>
      </c>
      <c r="O36" s="28" t="s">
        <v>47</v>
      </c>
      <c r="P36" s="28">
        <v>3</v>
      </c>
      <c r="Q36" s="29"/>
      <c r="R36" s="29"/>
      <c r="S36" s="29"/>
      <c r="T36" s="29"/>
      <c r="U36" s="28"/>
      <c r="V36" s="28"/>
      <c r="W36" s="28"/>
      <c r="X36" s="28"/>
      <c r="Y36" s="29"/>
      <c r="Z36" s="29"/>
      <c r="AA36" s="29"/>
      <c r="AB36" s="29"/>
      <c r="AC36" s="20">
        <v>20</v>
      </c>
      <c r="AD36" s="20">
        <v>3</v>
      </c>
    </row>
    <row r="37" spans="1:31" s="121" customFormat="1" ht="42" customHeight="1">
      <c r="A37" s="124">
        <v>9</v>
      </c>
      <c r="B37" s="61" t="s">
        <v>50</v>
      </c>
      <c r="C37" s="42" t="s">
        <v>22</v>
      </c>
      <c r="D37" s="48"/>
      <c r="E37" s="28"/>
      <c r="F37" s="28"/>
      <c r="G37" s="28"/>
      <c r="H37" s="28"/>
      <c r="I37" s="29"/>
      <c r="J37" s="29"/>
      <c r="K37" s="29"/>
      <c r="L37" s="29"/>
      <c r="M37" s="28">
        <v>5</v>
      </c>
      <c r="N37" s="28">
        <v>10</v>
      </c>
      <c r="O37" s="28" t="s">
        <v>27</v>
      </c>
      <c r="P37" s="28">
        <v>2</v>
      </c>
      <c r="Q37" s="29"/>
      <c r="R37" s="29"/>
      <c r="S37" s="29"/>
      <c r="T37" s="29"/>
      <c r="U37" s="28"/>
      <c r="V37" s="28"/>
      <c r="W37" s="28"/>
      <c r="X37" s="28"/>
      <c r="Y37" s="29"/>
      <c r="Z37" s="29"/>
      <c r="AA37" s="29"/>
      <c r="AB37" s="29"/>
      <c r="AC37" s="20">
        <v>15</v>
      </c>
      <c r="AD37" s="20">
        <v>2</v>
      </c>
    </row>
    <row r="38" spans="1:31" s="121" customFormat="1" ht="42" customHeight="1">
      <c r="A38" s="124">
        <v>10</v>
      </c>
      <c r="B38" s="61" t="s">
        <v>51</v>
      </c>
      <c r="C38" s="42" t="s">
        <v>22</v>
      </c>
      <c r="D38" s="48"/>
      <c r="E38" s="28"/>
      <c r="F38" s="28"/>
      <c r="G38" s="28"/>
      <c r="H38" s="28"/>
      <c r="I38" s="29"/>
      <c r="J38" s="29"/>
      <c r="K38" s="29"/>
      <c r="L38" s="29"/>
      <c r="M38" s="28">
        <v>10</v>
      </c>
      <c r="N38" s="28">
        <v>10</v>
      </c>
      <c r="O38" s="28" t="s">
        <v>47</v>
      </c>
      <c r="P38" s="28">
        <v>3</v>
      </c>
      <c r="Q38" s="29"/>
      <c r="R38" s="29"/>
      <c r="S38" s="29"/>
      <c r="T38" s="29"/>
      <c r="U38" s="28"/>
      <c r="V38" s="28"/>
      <c r="W38" s="28"/>
      <c r="X38" s="28"/>
      <c r="Y38" s="29"/>
      <c r="Z38" s="29"/>
      <c r="AA38" s="29"/>
      <c r="AB38" s="29"/>
      <c r="AC38" s="20">
        <v>20</v>
      </c>
      <c r="AD38" s="20">
        <v>3</v>
      </c>
    </row>
    <row r="39" spans="1:31" s="121" customFormat="1" ht="42" customHeight="1">
      <c r="A39" s="124">
        <v>11</v>
      </c>
      <c r="B39" s="61" t="s">
        <v>52</v>
      </c>
      <c r="C39" s="42" t="s">
        <v>22</v>
      </c>
      <c r="D39" s="48"/>
      <c r="E39" s="28"/>
      <c r="F39" s="28"/>
      <c r="G39" s="28"/>
      <c r="H39" s="28"/>
      <c r="I39" s="29"/>
      <c r="J39" s="29"/>
      <c r="K39" s="29"/>
      <c r="L39" s="29"/>
      <c r="M39" s="28">
        <v>10</v>
      </c>
      <c r="N39" s="28">
        <v>10</v>
      </c>
      <c r="O39" s="28" t="s">
        <v>47</v>
      </c>
      <c r="P39" s="28">
        <v>3</v>
      </c>
      <c r="Q39" s="29"/>
      <c r="R39" s="29"/>
      <c r="S39" s="29"/>
      <c r="T39" s="29"/>
      <c r="U39" s="28"/>
      <c r="V39" s="28"/>
      <c r="W39" s="28"/>
      <c r="X39" s="28"/>
      <c r="Y39" s="29"/>
      <c r="Z39" s="29"/>
      <c r="AA39" s="29"/>
      <c r="AB39" s="29"/>
      <c r="AC39" s="20">
        <v>20</v>
      </c>
      <c r="AD39" s="20">
        <v>3</v>
      </c>
    </row>
    <row r="40" spans="1:31" s="121" customFormat="1" ht="42" customHeight="1">
      <c r="A40" s="124">
        <v>12</v>
      </c>
      <c r="B40" s="61" t="s">
        <v>53</v>
      </c>
      <c r="C40" s="42" t="s">
        <v>23</v>
      </c>
      <c r="D40" s="48"/>
      <c r="E40" s="28"/>
      <c r="F40" s="28"/>
      <c r="G40" s="28"/>
      <c r="H40" s="28"/>
      <c r="I40" s="29"/>
      <c r="J40" s="29"/>
      <c r="K40" s="29"/>
      <c r="L40" s="29"/>
      <c r="M40" s="28"/>
      <c r="N40" s="28"/>
      <c r="O40" s="28"/>
      <c r="P40" s="28"/>
      <c r="Q40" s="29">
        <v>15</v>
      </c>
      <c r="R40" s="29">
        <v>30</v>
      </c>
      <c r="S40" s="29" t="s">
        <v>33</v>
      </c>
      <c r="T40" s="29">
        <v>4</v>
      </c>
      <c r="U40" s="28"/>
      <c r="V40" s="28"/>
      <c r="W40" s="28"/>
      <c r="X40" s="28"/>
      <c r="Y40" s="29"/>
      <c r="Z40" s="29"/>
      <c r="AA40" s="29"/>
      <c r="AB40" s="29"/>
      <c r="AC40" s="20">
        <v>45</v>
      </c>
      <c r="AD40" s="20">
        <v>4</v>
      </c>
    </row>
    <row r="41" spans="1:31" s="121" customFormat="1" ht="42" customHeight="1">
      <c r="A41" s="124">
        <v>13</v>
      </c>
      <c r="B41" s="61" t="s">
        <v>54</v>
      </c>
      <c r="C41" s="42" t="s">
        <v>23</v>
      </c>
      <c r="D41" s="48"/>
      <c r="E41" s="28"/>
      <c r="F41" s="28"/>
      <c r="G41" s="28"/>
      <c r="H41" s="28"/>
      <c r="I41" s="29"/>
      <c r="J41" s="29"/>
      <c r="K41" s="29"/>
      <c r="L41" s="29"/>
      <c r="M41" s="28"/>
      <c r="N41" s="28"/>
      <c r="O41" s="28"/>
      <c r="P41" s="28"/>
      <c r="Q41" s="29">
        <v>15</v>
      </c>
      <c r="R41" s="29">
        <v>30</v>
      </c>
      <c r="S41" s="29" t="s">
        <v>33</v>
      </c>
      <c r="T41" s="29">
        <v>4</v>
      </c>
      <c r="U41" s="28"/>
      <c r="V41" s="28"/>
      <c r="W41" s="28"/>
      <c r="X41" s="28"/>
      <c r="Y41" s="29"/>
      <c r="Z41" s="29"/>
      <c r="AA41" s="29"/>
      <c r="AB41" s="29"/>
      <c r="AC41" s="20">
        <v>45</v>
      </c>
      <c r="AD41" s="20">
        <v>4</v>
      </c>
    </row>
    <row r="42" spans="1:31" s="121" customFormat="1" ht="42" customHeight="1">
      <c r="A42" s="124">
        <v>14</v>
      </c>
      <c r="B42" s="61" t="s">
        <v>56</v>
      </c>
      <c r="C42" s="42" t="s">
        <v>23</v>
      </c>
      <c r="D42" s="48"/>
      <c r="E42" s="28"/>
      <c r="F42" s="28"/>
      <c r="G42" s="28"/>
      <c r="H42" s="28"/>
      <c r="I42" s="29"/>
      <c r="J42" s="29"/>
      <c r="K42" s="29"/>
      <c r="L42" s="29"/>
      <c r="M42" s="28"/>
      <c r="N42" s="28"/>
      <c r="O42" s="28"/>
      <c r="P42" s="28"/>
      <c r="Q42" s="29">
        <v>10</v>
      </c>
      <c r="R42" s="29">
        <v>10</v>
      </c>
      <c r="S42" s="29" t="s">
        <v>20</v>
      </c>
      <c r="T42" s="29">
        <v>3</v>
      </c>
      <c r="U42" s="28"/>
      <c r="V42" s="28"/>
      <c r="W42" s="28"/>
      <c r="X42" s="28"/>
      <c r="Y42" s="29"/>
      <c r="Z42" s="29"/>
      <c r="AA42" s="29"/>
      <c r="AB42" s="29"/>
      <c r="AC42" s="20">
        <v>20</v>
      </c>
      <c r="AD42" s="20">
        <v>3</v>
      </c>
    </row>
    <row r="43" spans="1:31" s="121" customFormat="1" ht="42" customHeight="1">
      <c r="A43" s="124">
        <v>15</v>
      </c>
      <c r="B43" s="61" t="s">
        <v>57</v>
      </c>
      <c r="C43" s="42" t="s">
        <v>23</v>
      </c>
      <c r="D43" s="48"/>
      <c r="E43" s="28"/>
      <c r="F43" s="28"/>
      <c r="G43" s="28"/>
      <c r="H43" s="28"/>
      <c r="I43" s="29"/>
      <c r="J43" s="29"/>
      <c r="K43" s="29"/>
      <c r="L43" s="29"/>
      <c r="M43" s="28"/>
      <c r="N43" s="28"/>
      <c r="O43" s="28"/>
      <c r="P43" s="28"/>
      <c r="Q43" s="29">
        <v>10</v>
      </c>
      <c r="R43" s="29">
        <v>20</v>
      </c>
      <c r="S43" s="29" t="s">
        <v>33</v>
      </c>
      <c r="T43" s="29">
        <v>3</v>
      </c>
      <c r="U43" s="28"/>
      <c r="V43" s="28"/>
      <c r="W43" s="28"/>
      <c r="X43" s="28"/>
      <c r="Y43" s="29"/>
      <c r="Z43" s="29"/>
      <c r="AA43" s="29"/>
      <c r="AB43" s="29"/>
      <c r="AC43" s="20">
        <v>30</v>
      </c>
      <c r="AD43" s="20">
        <v>3</v>
      </c>
    </row>
    <row r="44" spans="1:31" s="121" customFormat="1" ht="42" customHeight="1">
      <c r="A44" s="124">
        <v>16</v>
      </c>
      <c r="B44" s="61" t="s">
        <v>73</v>
      </c>
      <c r="C44" s="42" t="s">
        <v>22</v>
      </c>
      <c r="D44" s="48"/>
      <c r="E44" s="28"/>
      <c r="F44" s="28"/>
      <c r="G44" s="28"/>
      <c r="H44" s="28"/>
      <c r="I44" s="29"/>
      <c r="J44" s="29"/>
      <c r="K44" s="29"/>
      <c r="L44" s="29"/>
      <c r="M44" s="28"/>
      <c r="N44" s="28"/>
      <c r="O44" s="28"/>
      <c r="P44" s="28"/>
      <c r="Q44" s="29"/>
      <c r="R44" s="29"/>
      <c r="S44" s="29"/>
      <c r="T44" s="29"/>
      <c r="U44" s="28"/>
      <c r="V44" s="28">
        <v>30</v>
      </c>
      <c r="W44" s="28" t="s">
        <v>74</v>
      </c>
      <c r="X44" s="28">
        <v>3</v>
      </c>
      <c r="Y44" s="29"/>
      <c r="Z44" s="29">
        <v>30</v>
      </c>
      <c r="AA44" s="29" t="s">
        <v>74</v>
      </c>
      <c r="AB44" s="29">
        <v>15</v>
      </c>
      <c r="AC44" s="20">
        <v>60</v>
      </c>
      <c r="AD44" s="20">
        <v>18</v>
      </c>
    </row>
    <row r="45" spans="1:31" ht="45" customHeight="1">
      <c r="A45" s="62" t="s">
        <v>49</v>
      </c>
      <c r="B45" s="132" t="s">
        <v>136</v>
      </c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63">
        <f>SUM(AC46:AC46)</f>
        <v>60</v>
      </c>
      <c r="AD45" s="63">
        <f>SUM(AD46:AD46)</f>
        <v>6</v>
      </c>
    </row>
    <row r="46" spans="1:31" s="121" customFormat="1" ht="171.6" customHeight="1">
      <c r="A46" s="124">
        <v>1</v>
      </c>
      <c r="B46" s="47" t="s">
        <v>55</v>
      </c>
      <c r="C46" s="17" t="s">
        <v>22</v>
      </c>
      <c r="D46" s="64"/>
      <c r="E46" s="65"/>
      <c r="F46" s="65"/>
      <c r="G46" s="65"/>
      <c r="H46" s="65"/>
      <c r="I46" s="66"/>
      <c r="J46" s="66"/>
      <c r="K46" s="66"/>
      <c r="L46" s="66"/>
      <c r="M46" s="65"/>
      <c r="N46" s="65"/>
      <c r="O46" s="65"/>
      <c r="P46" s="65"/>
      <c r="Q46" s="66">
        <v>45</v>
      </c>
      <c r="R46" s="66">
        <v>15</v>
      </c>
      <c r="S46" s="66" t="s">
        <v>20</v>
      </c>
      <c r="T46" s="66">
        <v>6</v>
      </c>
      <c r="U46" s="65"/>
      <c r="V46" s="65"/>
      <c r="W46" s="65"/>
      <c r="X46" s="65"/>
      <c r="Y46" s="66"/>
      <c r="Z46" s="66"/>
      <c r="AA46" s="66"/>
      <c r="AB46" s="66"/>
      <c r="AC46" s="19">
        <f t="shared" ref="AC46" si="6">SUM(E46,F46,I46,J46,M46,N46,Q46,R46,U46,V46,Y46,Z46)</f>
        <v>60</v>
      </c>
      <c r="AD46" s="20">
        <f t="shared" ref="AD46" si="7">H46+L46+P46+T46+X46+AB46</f>
        <v>6</v>
      </c>
      <c r="AE46" s="122"/>
    </row>
    <row r="47" spans="1:31" ht="45" customHeight="1">
      <c r="A47" s="45" t="s">
        <v>96</v>
      </c>
      <c r="B47" s="126" t="s">
        <v>97</v>
      </c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63">
        <f>SUM(AC48:AC61)</f>
        <v>340</v>
      </c>
      <c r="AD47" s="63">
        <f>SUM(AD48:AD61)</f>
        <v>50</v>
      </c>
    </row>
    <row r="48" spans="1:31" ht="42" customHeight="1">
      <c r="A48" s="67">
        <v>1</v>
      </c>
      <c r="B48" s="68" t="s">
        <v>59</v>
      </c>
      <c r="C48" s="42" t="s">
        <v>22</v>
      </c>
      <c r="D48" s="69"/>
      <c r="E48" s="120"/>
      <c r="F48" s="120"/>
      <c r="G48" s="120"/>
      <c r="H48" s="120"/>
      <c r="I48" s="70"/>
      <c r="J48" s="70"/>
      <c r="K48" s="70"/>
      <c r="L48" s="70"/>
      <c r="M48" s="120"/>
      <c r="N48" s="120"/>
      <c r="O48" s="120"/>
      <c r="P48" s="120"/>
      <c r="Q48" s="70"/>
      <c r="R48" s="70"/>
      <c r="S48" s="70"/>
      <c r="T48" s="71"/>
      <c r="U48" s="65">
        <v>10</v>
      </c>
      <c r="V48" s="117">
        <v>10</v>
      </c>
      <c r="W48" s="117" t="s">
        <v>33</v>
      </c>
      <c r="X48" s="65">
        <v>3</v>
      </c>
      <c r="Y48" s="72"/>
      <c r="Z48" s="70"/>
      <c r="AA48" s="70"/>
      <c r="AB48" s="70"/>
      <c r="AC48" s="19">
        <f t="shared" ref="AC48:AC61" si="8">SUM(E48,F48,I48,J48,M48,N48,Q48,R48,U48,V48,Y48,Z48)</f>
        <v>20</v>
      </c>
      <c r="AD48" s="20">
        <f t="shared" ref="AD48:AD61" si="9">H48+L48+P48+T48+X48+AB48</f>
        <v>3</v>
      </c>
    </row>
    <row r="49" spans="1:31" ht="42" customHeight="1">
      <c r="A49" s="15">
        <v>2</v>
      </c>
      <c r="B49" s="47" t="s">
        <v>60</v>
      </c>
      <c r="C49" s="17" t="s">
        <v>61</v>
      </c>
      <c r="D49" s="64"/>
      <c r="E49" s="65"/>
      <c r="F49" s="65"/>
      <c r="G49" s="65"/>
      <c r="H49" s="65"/>
      <c r="I49" s="66"/>
      <c r="J49" s="66"/>
      <c r="K49" s="66"/>
      <c r="L49" s="66"/>
      <c r="M49" s="65"/>
      <c r="N49" s="65"/>
      <c r="O49" s="65"/>
      <c r="P49" s="73"/>
      <c r="Q49" s="74"/>
      <c r="R49" s="66"/>
      <c r="S49" s="66"/>
      <c r="T49" s="75"/>
      <c r="U49" s="20">
        <v>10</v>
      </c>
      <c r="V49" s="20">
        <v>10</v>
      </c>
      <c r="W49" s="20" t="s">
        <v>33</v>
      </c>
      <c r="X49" s="20">
        <v>4</v>
      </c>
      <c r="Y49" s="74"/>
      <c r="Z49" s="66"/>
      <c r="AA49" s="66"/>
      <c r="AB49" s="66"/>
      <c r="AC49" s="19">
        <f t="shared" si="8"/>
        <v>20</v>
      </c>
      <c r="AD49" s="20">
        <f t="shared" si="9"/>
        <v>4</v>
      </c>
      <c r="AE49" s="6"/>
    </row>
    <row r="50" spans="1:31" ht="42" customHeight="1">
      <c r="A50" s="67">
        <v>3</v>
      </c>
      <c r="B50" s="47" t="s">
        <v>62</v>
      </c>
      <c r="C50" s="17" t="s">
        <v>22</v>
      </c>
      <c r="D50" s="64"/>
      <c r="E50" s="65"/>
      <c r="F50" s="65"/>
      <c r="G50" s="65"/>
      <c r="H50" s="65"/>
      <c r="I50" s="66"/>
      <c r="J50" s="66"/>
      <c r="K50" s="66"/>
      <c r="L50" s="66"/>
      <c r="M50" s="65"/>
      <c r="N50" s="65"/>
      <c r="O50" s="65"/>
      <c r="P50" s="73"/>
      <c r="Q50" s="74"/>
      <c r="R50" s="66"/>
      <c r="S50" s="66"/>
      <c r="T50" s="66"/>
      <c r="U50" s="49">
        <v>10</v>
      </c>
      <c r="V50" s="49">
        <v>10</v>
      </c>
      <c r="W50" s="49" t="s">
        <v>33</v>
      </c>
      <c r="X50" s="49">
        <v>3</v>
      </c>
      <c r="Y50" s="66"/>
      <c r="Z50" s="66"/>
      <c r="AA50" s="66"/>
      <c r="AB50" s="66"/>
      <c r="AC50" s="19">
        <f t="shared" si="8"/>
        <v>20</v>
      </c>
      <c r="AD50" s="20">
        <f t="shared" si="9"/>
        <v>3</v>
      </c>
      <c r="AE50" s="6"/>
    </row>
    <row r="51" spans="1:31" ht="42" customHeight="1">
      <c r="A51" s="15">
        <v>4</v>
      </c>
      <c r="B51" s="47" t="s">
        <v>63</v>
      </c>
      <c r="C51" s="17" t="s">
        <v>22</v>
      </c>
      <c r="D51" s="64"/>
      <c r="E51" s="65"/>
      <c r="F51" s="65"/>
      <c r="G51" s="65"/>
      <c r="H51" s="65"/>
      <c r="I51" s="66"/>
      <c r="J51" s="66"/>
      <c r="K51" s="66"/>
      <c r="L51" s="66"/>
      <c r="M51" s="65"/>
      <c r="N51" s="65"/>
      <c r="O51" s="65"/>
      <c r="P51" s="65"/>
      <c r="Q51" s="76"/>
      <c r="R51" s="77"/>
      <c r="S51" s="77"/>
      <c r="T51" s="77"/>
      <c r="U51" s="28">
        <v>10</v>
      </c>
      <c r="V51" s="28">
        <v>10</v>
      </c>
      <c r="W51" s="28" t="s">
        <v>27</v>
      </c>
      <c r="X51" s="28">
        <v>3</v>
      </c>
      <c r="Y51" s="77"/>
      <c r="Z51" s="77"/>
      <c r="AA51" s="77"/>
      <c r="AB51" s="77"/>
      <c r="AC51" s="19">
        <f t="shared" si="8"/>
        <v>20</v>
      </c>
      <c r="AD51" s="20">
        <f t="shared" si="9"/>
        <v>3</v>
      </c>
      <c r="AE51" s="6"/>
    </row>
    <row r="52" spans="1:31" ht="42" customHeight="1">
      <c r="A52" s="30">
        <v>5</v>
      </c>
      <c r="B52" s="47" t="s">
        <v>138</v>
      </c>
      <c r="C52" s="17" t="s">
        <v>22</v>
      </c>
      <c r="D52" s="64"/>
      <c r="E52" s="65"/>
      <c r="F52" s="65"/>
      <c r="G52" s="65"/>
      <c r="H52" s="65"/>
      <c r="I52" s="66"/>
      <c r="J52" s="66"/>
      <c r="K52" s="66"/>
      <c r="L52" s="66"/>
      <c r="M52" s="65"/>
      <c r="N52" s="65"/>
      <c r="O52" s="65"/>
      <c r="P52" s="65"/>
      <c r="Q52" s="76"/>
      <c r="R52" s="77"/>
      <c r="S52" s="77"/>
      <c r="T52" s="77"/>
      <c r="U52" s="78">
        <v>10</v>
      </c>
      <c r="V52" s="28">
        <v>10</v>
      </c>
      <c r="W52" s="28" t="s">
        <v>47</v>
      </c>
      <c r="X52" s="78">
        <v>3</v>
      </c>
      <c r="Y52" s="77"/>
      <c r="Z52" s="77"/>
      <c r="AA52" s="77"/>
      <c r="AB52" s="77"/>
      <c r="AC52" s="19">
        <f t="shared" si="8"/>
        <v>20</v>
      </c>
      <c r="AD52" s="20">
        <f t="shared" si="9"/>
        <v>3</v>
      </c>
      <c r="AE52" s="6"/>
    </row>
    <row r="53" spans="1:31" ht="42" customHeight="1">
      <c r="A53" s="15">
        <v>6</v>
      </c>
      <c r="B53" s="47" t="s">
        <v>64</v>
      </c>
      <c r="C53" s="26" t="s">
        <v>61</v>
      </c>
      <c r="D53" s="79"/>
      <c r="E53" s="78"/>
      <c r="F53" s="78"/>
      <c r="G53" s="78"/>
      <c r="H53" s="78"/>
      <c r="I53" s="77"/>
      <c r="J53" s="77"/>
      <c r="K53" s="77"/>
      <c r="L53" s="77"/>
      <c r="M53" s="78"/>
      <c r="N53" s="78"/>
      <c r="O53" s="78"/>
      <c r="P53" s="78"/>
      <c r="Q53" s="74"/>
      <c r="R53" s="66"/>
      <c r="S53" s="66"/>
      <c r="T53" s="66"/>
      <c r="U53" s="65">
        <v>10</v>
      </c>
      <c r="V53" s="65">
        <v>20</v>
      </c>
      <c r="W53" s="65" t="s">
        <v>27</v>
      </c>
      <c r="X53" s="65">
        <v>5</v>
      </c>
      <c r="Y53" s="66"/>
      <c r="Z53" s="77"/>
      <c r="AA53" s="77"/>
      <c r="AB53" s="66"/>
      <c r="AC53" s="19">
        <f t="shared" si="8"/>
        <v>30</v>
      </c>
      <c r="AD53" s="20">
        <f t="shared" si="9"/>
        <v>5</v>
      </c>
      <c r="AE53" s="6"/>
    </row>
    <row r="54" spans="1:31" ht="42" customHeight="1">
      <c r="A54" s="7">
        <v>7</v>
      </c>
      <c r="B54" s="80" t="s">
        <v>65</v>
      </c>
      <c r="C54" s="17" t="s">
        <v>61</v>
      </c>
      <c r="D54" s="64"/>
      <c r="E54" s="65"/>
      <c r="F54" s="65"/>
      <c r="G54" s="65"/>
      <c r="H54" s="65"/>
      <c r="I54" s="66"/>
      <c r="J54" s="66"/>
      <c r="K54" s="66"/>
      <c r="L54" s="66"/>
      <c r="M54" s="65"/>
      <c r="N54" s="65"/>
      <c r="O54" s="65"/>
      <c r="P54" s="65"/>
      <c r="Q54" s="76"/>
      <c r="R54" s="77"/>
      <c r="S54" s="77"/>
      <c r="T54" s="77"/>
      <c r="U54" s="78">
        <v>20</v>
      </c>
      <c r="V54" s="78">
        <v>10</v>
      </c>
      <c r="W54" s="78" t="s">
        <v>33</v>
      </c>
      <c r="X54" s="78">
        <v>4</v>
      </c>
      <c r="Y54" s="75"/>
      <c r="Z54" s="66"/>
      <c r="AA54" s="66"/>
      <c r="AB54" s="74"/>
      <c r="AC54" s="19">
        <f t="shared" si="8"/>
        <v>30</v>
      </c>
      <c r="AD54" s="20">
        <f t="shared" si="9"/>
        <v>4</v>
      </c>
      <c r="AE54" s="6"/>
    </row>
    <row r="55" spans="1:31" ht="42" customHeight="1">
      <c r="A55" s="15">
        <v>8</v>
      </c>
      <c r="B55" s="81" t="s">
        <v>66</v>
      </c>
      <c r="C55" s="17" t="s">
        <v>22</v>
      </c>
      <c r="D55" s="64"/>
      <c r="E55" s="65"/>
      <c r="F55" s="65"/>
      <c r="G55" s="65"/>
      <c r="H55" s="65"/>
      <c r="I55" s="66"/>
      <c r="J55" s="66"/>
      <c r="K55" s="66"/>
      <c r="L55" s="66"/>
      <c r="M55" s="65"/>
      <c r="N55" s="65"/>
      <c r="O55" s="65"/>
      <c r="P55" s="65"/>
      <c r="Q55" s="76"/>
      <c r="R55" s="77"/>
      <c r="S55" s="77"/>
      <c r="T55" s="77"/>
      <c r="U55" s="78"/>
      <c r="V55" s="78"/>
      <c r="W55" s="78"/>
      <c r="X55" s="78"/>
      <c r="Y55" s="82">
        <v>10</v>
      </c>
      <c r="Z55" s="83">
        <v>20</v>
      </c>
      <c r="AA55" s="83" t="s">
        <v>33</v>
      </c>
      <c r="AB55" s="84">
        <v>4</v>
      </c>
      <c r="AC55" s="19">
        <f t="shared" si="8"/>
        <v>30</v>
      </c>
      <c r="AD55" s="20">
        <f t="shared" si="9"/>
        <v>4</v>
      </c>
      <c r="AE55" s="6"/>
    </row>
    <row r="56" spans="1:31" ht="42" customHeight="1">
      <c r="A56" s="7">
        <v>9</v>
      </c>
      <c r="B56" s="80" t="s">
        <v>67</v>
      </c>
      <c r="C56" s="17" t="s">
        <v>22</v>
      </c>
      <c r="D56" s="64"/>
      <c r="E56" s="65"/>
      <c r="F56" s="65"/>
      <c r="G56" s="65"/>
      <c r="H56" s="65"/>
      <c r="I56" s="66"/>
      <c r="J56" s="66"/>
      <c r="K56" s="66"/>
      <c r="L56" s="66"/>
      <c r="M56" s="65"/>
      <c r="N56" s="65"/>
      <c r="O56" s="65"/>
      <c r="P56" s="65"/>
      <c r="Q56" s="76"/>
      <c r="R56" s="77"/>
      <c r="S56" s="77"/>
      <c r="T56" s="77"/>
      <c r="U56" s="78"/>
      <c r="V56" s="78"/>
      <c r="W56" s="78"/>
      <c r="X56" s="78"/>
      <c r="Y56" s="82">
        <v>10</v>
      </c>
      <c r="Z56" s="83">
        <v>10</v>
      </c>
      <c r="AA56" s="83" t="s">
        <v>33</v>
      </c>
      <c r="AB56" s="84">
        <v>4</v>
      </c>
      <c r="AC56" s="19">
        <f t="shared" si="8"/>
        <v>20</v>
      </c>
      <c r="AD56" s="20">
        <f t="shared" si="9"/>
        <v>4</v>
      </c>
      <c r="AE56" s="6"/>
    </row>
    <row r="57" spans="1:31" ht="54" customHeight="1">
      <c r="A57" s="15">
        <v>10</v>
      </c>
      <c r="B57" s="80" t="s">
        <v>87</v>
      </c>
      <c r="C57" s="17" t="s">
        <v>22</v>
      </c>
      <c r="D57" s="64"/>
      <c r="E57" s="65"/>
      <c r="F57" s="65"/>
      <c r="G57" s="65"/>
      <c r="H57" s="65"/>
      <c r="I57" s="66"/>
      <c r="J57" s="66"/>
      <c r="K57" s="66"/>
      <c r="L57" s="66"/>
      <c r="M57" s="65"/>
      <c r="N57" s="65"/>
      <c r="O57" s="65"/>
      <c r="P57" s="65"/>
      <c r="Q57" s="76"/>
      <c r="R57" s="77"/>
      <c r="S57" s="77"/>
      <c r="T57" s="77"/>
      <c r="U57" s="78"/>
      <c r="V57" s="78"/>
      <c r="W57" s="78"/>
      <c r="X57" s="78"/>
      <c r="Y57" s="82">
        <v>10</v>
      </c>
      <c r="Z57" s="83">
        <v>10</v>
      </c>
      <c r="AA57" s="83" t="s">
        <v>47</v>
      </c>
      <c r="AB57" s="84">
        <v>3</v>
      </c>
      <c r="AC57" s="19">
        <f t="shared" si="8"/>
        <v>20</v>
      </c>
      <c r="AD57" s="20">
        <f t="shared" si="9"/>
        <v>3</v>
      </c>
      <c r="AE57" s="6"/>
    </row>
    <row r="58" spans="1:31" ht="42" customHeight="1">
      <c r="A58" s="7">
        <v>11</v>
      </c>
      <c r="B58" s="80" t="s">
        <v>68</v>
      </c>
      <c r="C58" s="17" t="s">
        <v>22</v>
      </c>
      <c r="D58" s="64"/>
      <c r="E58" s="65"/>
      <c r="F58" s="65"/>
      <c r="G58" s="65"/>
      <c r="H58" s="65"/>
      <c r="I58" s="66"/>
      <c r="J58" s="66"/>
      <c r="K58" s="66"/>
      <c r="L58" s="66"/>
      <c r="M58" s="65"/>
      <c r="N58" s="65"/>
      <c r="O58" s="65"/>
      <c r="P58" s="65"/>
      <c r="Q58" s="76"/>
      <c r="R58" s="77"/>
      <c r="S58" s="77"/>
      <c r="T58" s="77"/>
      <c r="U58" s="78"/>
      <c r="V58" s="78"/>
      <c r="W58" s="78"/>
      <c r="X58" s="78"/>
      <c r="Y58" s="82">
        <v>20</v>
      </c>
      <c r="Z58" s="83">
        <v>10</v>
      </c>
      <c r="AA58" s="83" t="s">
        <v>47</v>
      </c>
      <c r="AB58" s="84">
        <v>4</v>
      </c>
      <c r="AC58" s="19">
        <f t="shared" si="8"/>
        <v>30</v>
      </c>
      <c r="AD58" s="20">
        <f t="shared" si="9"/>
        <v>4</v>
      </c>
      <c r="AE58" s="6"/>
    </row>
    <row r="59" spans="1:31" ht="42" customHeight="1">
      <c r="A59" s="15">
        <v>12</v>
      </c>
      <c r="B59" s="80" t="s">
        <v>69</v>
      </c>
      <c r="C59" s="17" t="s">
        <v>22</v>
      </c>
      <c r="D59" s="64"/>
      <c r="E59" s="65"/>
      <c r="F59" s="65"/>
      <c r="G59" s="65"/>
      <c r="H59" s="65"/>
      <c r="I59" s="66"/>
      <c r="J59" s="66"/>
      <c r="K59" s="66"/>
      <c r="L59" s="66"/>
      <c r="M59" s="65"/>
      <c r="N59" s="65"/>
      <c r="O59" s="65"/>
      <c r="P59" s="65"/>
      <c r="Q59" s="76"/>
      <c r="R59" s="77"/>
      <c r="S59" s="77"/>
      <c r="T59" s="77"/>
      <c r="U59" s="78"/>
      <c r="V59" s="78"/>
      <c r="W59" s="78"/>
      <c r="X59" s="78"/>
      <c r="Y59" s="82">
        <v>10</v>
      </c>
      <c r="Z59" s="83">
        <v>15</v>
      </c>
      <c r="AA59" s="83" t="s">
        <v>47</v>
      </c>
      <c r="AB59" s="84">
        <v>3</v>
      </c>
      <c r="AC59" s="19">
        <f t="shared" si="8"/>
        <v>25</v>
      </c>
      <c r="AD59" s="20">
        <f t="shared" si="9"/>
        <v>3</v>
      </c>
      <c r="AE59" s="6"/>
    </row>
    <row r="60" spans="1:31" ht="42" customHeight="1">
      <c r="A60" s="7">
        <v>13</v>
      </c>
      <c r="B60" s="80" t="s">
        <v>70</v>
      </c>
      <c r="C60" s="17" t="s">
        <v>71</v>
      </c>
      <c r="D60" s="64"/>
      <c r="E60" s="65"/>
      <c r="F60" s="65"/>
      <c r="G60" s="65"/>
      <c r="H60" s="65"/>
      <c r="I60" s="66"/>
      <c r="J60" s="66"/>
      <c r="K60" s="66"/>
      <c r="L60" s="66"/>
      <c r="M60" s="65"/>
      <c r="N60" s="65"/>
      <c r="O60" s="65"/>
      <c r="P60" s="65"/>
      <c r="Q60" s="76"/>
      <c r="R60" s="77"/>
      <c r="S60" s="77"/>
      <c r="T60" s="77"/>
      <c r="U60" s="78"/>
      <c r="V60" s="78"/>
      <c r="W60" s="78"/>
      <c r="X60" s="78"/>
      <c r="Y60" s="82">
        <v>10</v>
      </c>
      <c r="Z60" s="83">
        <v>20</v>
      </c>
      <c r="AA60" s="83" t="s">
        <v>33</v>
      </c>
      <c r="AB60" s="84">
        <v>5</v>
      </c>
      <c r="AC60" s="19">
        <f t="shared" si="8"/>
        <v>30</v>
      </c>
      <c r="AD60" s="20">
        <f t="shared" si="9"/>
        <v>5</v>
      </c>
      <c r="AE60" s="6"/>
    </row>
    <row r="61" spans="1:31" ht="42" customHeight="1">
      <c r="A61" s="15">
        <v>14</v>
      </c>
      <c r="B61" s="80" t="s">
        <v>72</v>
      </c>
      <c r="C61" s="17" t="s">
        <v>22</v>
      </c>
      <c r="D61" s="64"/>
      <c r="E61" s="65"/>
      <c r="F61" s="65"/>
      <c r="G61" s="65"/>
      <c r="H61" s="65"/>
      <c r="I61" s="66"/>
      <c r="J61" s="66"/>
      <c r="K61" s="66"/>
      <c r="L61" s="66"/>
      <c r="M61" s="65"/>
      <c r="N61" s="65"/>
      <c r="O61" s="65"/>
      <c r="P61" s="65"/>
      <c r="Q61" s="76"/>
      <c r="R61" s="77"/>
      <c r="S61" s="77"/>
      <c r="T61" s="77"/>
      <c r="U61" s="78"/>
      <c r="V61" s="78"/>
      <c r="W61" s="78"/>
      <c r="X61" s="78"/>
      <c r="Y61" s="82">
        <v>10</v>
      </c>
      <c r="Z61" s="83">
        <v>15</v>
      </c>
      <c r="AA61" s="83" t="s">
        <v>47</v>
      </c>
      <c r="AB61" s="84">
        <v>2</v>
      </c>
      <c r="AC61" s="19">
        <f t="shared" si="8"/>
        <v>25</v>
      </c>
      <c r="AD61" s="20">
        <f t="shared" si="9"/>
        <v>2</v>
      </c>
      <c r="AE61" s="6"/>
    </row>
    <row r="62" spans="1:31" ht="45" customHeight="1">
      <c r="A62" s="15" t="s">
        <v>98</v>
      </c>
      <c r="B62" s="126" t="s">
        <v>99</v>
      </c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16">
        <f>SUM(AC63:AC76)</f>
        <v>340</v>
      </c>
      <c r="AD62" s="116">
        <f>SUM(AD63:AD76)</f>
        <v>50</v>
      </c>
      <c r="AE62" s="6"/>
    </row>
    <row r="63" spans="1:31" ht="42" customHeight="1">
      <c r="A63" s="67">
        <v>1</v>
      </c>
      <c r="B63" s="68" t="s">
        <v>104</v>
      </c>
      <c r="C63" s="42" t="s">
        <v>61</v>
      </c>
      <c r="D63" s="69"/>
      <c r="E63" s="119"/>
      <c r="F63" s="119"/>
      <c r="G63" s="119"/>
      <c r="H63" s="119"/>
      <c r="I63" s="70"/>
      <c r="J63" s="70"/>
      <c r="K63" s="70"/>
      <c r="L63" s="70"/>
      <c r="M63" s="119"/>
      <c r="N63" s="119"/>
      <c r="O63" s="119"/>
      <c r="P63" s="119"/>
      <c r="Q63" s="70"/>
      <c r="R63" s="70"/>
      <c r="S63" s="70"/>
      <c r="T63" s="71"/>
      <c r="U63" s="65">
        <v>10</v>
      </c>
      <c r="V63" s="118">
        <v>10</v>
      </c>
      <c r="W63" s="118" t="s">
        <v>20</v>
      </c>
      <c r="X63" s="65">
        <v>4</v>
      </c>
      <c r="Y63" s="72"/>
      <c r="Z63" s="70"/>
      <c r="AA63" s="70"/>
      <c r="AB63" s="70"/>
      <c r="AC63" s="115">
        <f t="shared" ref="AC63:AC76" si="10">SUM(E63,F63,I63,J63,M63,N63,Q63,R63,U63,V63,Y63,Z63)</f>
        <v>20</v>
      </c>
      <c r="AD63" s="49">
        <f t="shared" ref="AD63:AD76" si="11">H63+L63+P63+T63+X63+AB63</f>
        <v>4</v>
      </c>
      <c r="AE63" s="6"/>
    </row>
    <row r="64" spans="1:31" ht="42" customHeight="1">
      <c r="A64" s="15">
        <v>2</v>
      </c>
      <c r="B64" s="47" t="s">
        <v>105</v>
      </c>
      <c r="C64" s="17" t="s">
        <v>61</v>
      </c>
      <c r="D64" s="64"/>
      <c r="E64" s="65"/>
      <c r="F64" s="65"/>
      <c r="G64" s="65"/>
      <c r="H64" s="65"/>
      <c r="I64" s="66"/>
      <c r="J64" s="66"/>
      <c r="K64" s="66"/>
      <c r="L64" s="66"/>
      <c r="M64" s="65"/>
      <c r="N64" s="65"/>
      <c r="O64" s="65"/>
      <c r="P64" s="73"/>
      <c r="Q64" s="74"/>
      <c r="R64" s="66"/>
      <c r="S64" s="66"/>
      <c r="T64" s="75"/>
      <c r="U64" s="20">
        <v>10</v>
      </c>
      <c r="V64" s="20">
        <v>10</v>
      </c>
      <c r="W64" s="20" t="s">
        <v>47</v>
      </c>
      <c r="X64" s="20">
        <v>4</v>
      </c>
      <c r="Y64" s="74"/>
      <c r="Z64" s="66"/>
      <c r="AA64" s="66"/>
      <c r="AB64" s="66"/>
      <c r="AC64" s="19">
        <f t="shared" si="10"/>
        <v>20</v>
      </c>
      <c r="AD64" s="20">
        <f t="shared" si="11"/>
        <v>4</v>
      </c>
      <c r="AE64" s="6"/>
    </row>
    <row r="65" spans="1:31" ht="42" customHeight="1">
      <c r="A65" s="67">
        <v>3</v>
      </c>
      <c r="B65" s="47" t="s">
        <v>106</v>
      </c>
      <c r="C65" s="17" t="s">
        <v>22</v>
      </c>
      <c r="D65" s="64"/>
      <c r="E65" s="65"/>
      <c r="F65" s="65"/>
      <c r="G65" s="65"/>
      <c r="H65" s="65"/>
      <c r="I65" s="66"/>
      <c r="J65" s="66"/>
      <c r="K65" s="66"/>
      <c r="L65" s="66"/>
      <c r="M65" s="65"/>
      <c r="N65" s="65"/>
      <c r="O65" s="65"/>
      <c r="P65" s="73"/>
      <c r="Q65" s="74"/>
      <c r="R65" s="66"/>
      <c r="S65" s="66"/>
      <c r="T65" s="66"/>
      <c r="U65" s="49">
        <v>10</v>
      </c>
      <c r="V65" s="49">
        <v>10</v>
      </c>
      <c r="W65" s="49" t="s">
        <v>47</v>
      </c>
      <c r="X65" s="49">
        <v>3</v>
      </c>
      <c r="Y65" s="66"/>
      <c r="Z65" s="66"/>
      <c r="AA65" s="66"/>
      <c r="AB65" s="66"/>
      <c r="AC65" s="19">
        <f t="shared" si="10"/>
        <v>20</v>
      </c>
      <c r="AD65" s="20">
        <f t="shared" si="11"/>
        <v>3</v>
      </c>
      <c r="AE65" s="6"/>
    </row>
    <row r="66" spans="1:31" ht="42" customHeight="1">
      <c r="A66" s="15">
        <v>4</v>
      </c>
      <c r="B66" s="47" t="s">
        <v>107</v>
      </c>
      <c r="C66" s="17" t="s">
        <v>22</v>
      </c>
      <c r="D66" s="64"/>
      <c r="E66" s="65"/>
      <c r="F66" s="65"/>
      <c r="G66" s="65"/>
      <c r="H66" s="65"/>
      <c r="I66" s="66"/>
      <c r="J66" s="66"/>
      <c r="K66" s="66"/>
      <c r="L66" s="66"/>
      <c r="M66" s="65"/>
      <c r="N66" s="65"/>
      <c r="O66" s="65"/>
      <c r="P66" s="65"/>
      <c r="Q66" s="76"/>
      <c r="R66" s="77"/>
      <c r="S66" s="77"/>
      <c r="T66" s="77"/>
      <c r="U66" s="28">
        <v>10</v>
      </c>
      <c r="V66" s="28">
        <v>10</v>
      </c>
      <c r="W66" s="28" t="s">
        <v>33</v>
      </c>
      <c r="X66" s="28">
        <v>3</v>
      </c>
      <c r="Y66" s="77"/>
      <c r="Z66" s="77"/>
      <c r="AA66" s="77"/>
      <c r="AB66" s="77"/>
      <c r="AC66" s="19">
        <f t="shared" si="10"/>
        <v>20</v>
      </c>
      <c r="AD66" s="20">
        <f t="shared" si="11"/>
        <v>3</v>
      </c>
      <c r="AE66" s="6"/>
    </row>
    <row r="67" spans="1:31" ht="42" customHeight="1">
      <c r="A67" s="30">
        <v>5</v>
      </c>
      <c r="B67" s="47" t="s">
        <v>108</v>
      </c>
      <c r="C67" s="17" t="s">
        <v>22</v>
      </c>
      <c r="D67" s="64"/>
      <c r="E67" s="65"/>
      <c r="F67" s="65"/>
      <c r="G67" s="65"/>
      <c r="H67" s="65"/>
      <c r="I67" s="66"/>
      <c r="J67" s="66"/>
      <c r="K67" s="66"/>
      <c r="L67" s="66"/>
      <c r="M67" s="65"/>
      <c r="N67" s="65"/>
      <c r="O67" s="65"/>
      <c r="P67" s="65"/>
      <c r="Q67" s="76"/>
      <c r="R67" s="77"/>
      <c r="S67" s="77"/>
      <c r="T67" s="77"/>
      <c r="U67" s="78">
        <v>10</v>
      </c>
      <c r="V67" s="28">
        <v>10</v>
      </c>
      <c r="W67" s="28" t="s">
        <v>47</v>
      </c>
      <c r="X67" s="78">
        <v>3</v>
      </c>
      <c r="Y67" s="77"/>
      <c r="Z67" s="77"/>
      <c r="AA67" s="77"/>
      <c r="AB67" s="77"/>
      <c r="AC67" s="19">
        <f t="shared" si="10"/>
        <v>20</v>
      </c>
      <c r="AD67" s="20">
        <f t="shared" si="11"/>
        <v>3</v>
      </c>
      <c r="AE67" s="6"/>
    </row>
    <row r="68" spans="1:31" ht="42" customHeight="1">
      <c r="A68" s="15">
        <v>6</v>
      </c>
      <c r="B68" s="47" t="s">
        <v>109</v>
      </c>
      <c r="C68" s="26" t="s">
        <v>22</v>
      </c>
      <c r="D68" s="79"/>
      <c r="E68" s="78"/>
      <c r="F68" s="78"/>
      <c r="G68" s="78"/>
      <c r="H68" s="78"/>
      <c r="I68" s="77"/>
      <c r="J68" s="77"/>
      <c r="K68" s="77"/>
      <c r="L68" s="77"/>
      <c r="M68" s="78"/>
      <c r="N68" s="78"/>
      <c r="O68" s="78"/>
      <c r="P68" s="78"/>
      <c r="Q68" s="74"/>
      <c r="R68" s="66"/>
      <c r="S68" s="66"/>
      <c r="T68" s="66"/>
      <c r="U68" s="65">
        <v>10</v>
      </c>
      <c r="V68" s="65">
        <v>20</v>
      </c>
      <c r="W68" s="65" t="s">
        <v>33</v>
      </c>
      <c r="X68" s="65">
        <v>4</v>
      </c>
      <c r="Y68" s="66"/>
      <c r="Z68" s="77"/>
      <c r="AA68" s="77"/>
      <c r="AB68" s="66"/>
      <c r="AC68" s="19">
        <f t="shared" si="10"/>
        <v>30</v>
      </c>
      <c r="AD68" s="20">
        <f t="shared" si="11"/>
        <v>4</v>
      </c>
      <c r="AE68" s="6"/>
    </row>
    <row r="69" spans="1:31" ht="42" customHeight="1">
      <c r="A69" s="7">
        <v>7</v>
      </c>
      <c r="B69" s="80" t="s">
        <v>110</v>
      </c>
      <c r="C69" s="17" t="s">
        <v>61</v>
      </c>
      <c r="D69" s="64"/>
      <c r="E69" s="65"/>
      <c r="F69" s="65"/>
      <c r="G69" s="65"/>
      <c r="H69" s="65"/>
      <c r="I69" s="66"/>
      <c r="J69" s="66"/>
      <c r="K69" s="66"/>
      <c r="L69" s="66"/>
      <c r="M69" s="65"/>
      <c r="N69" s="65"/>
      <c r="O69" s="65"/>
      <c r="P69" s="65"/>
      <c r="Q69" s="76"/>
      <c r="R69" s="77"/>
      <c r="S69" s="77"/>
      <c r="T69" s="77"/>
      <c r="U69" s="78">
        <v>10</v>
      </c>
      <c r="V69" s="78">
        <v>20</v>
      </c>
      <c r="W69" s="78" t="s">
        <v>27</v>
      </c>
      <c r="X69" s="78">
        <v>4</v>
      </c>
      <c r="Y69" s="75"/>
      <c r="Z69" s="66"/>
      <c r="AA69" s="66"/>
      <c r="AB69" s="74"/>
      <c r="AC69" s="19">
        <f t="shared" si="10"/>
        <v>30</v>
      </c>
      <c r="AD69" s="20">
        <f t="shared" si="11"/>
        <v>4</v>
      </c>
    </row>
    <row r="70" spans="1:31" ht="42" customHeight="1">
      <c r="A70" s="15">
        <v>8</v>
      </c>
      <c r="B70" s="81" t="s">
        <v>111</v>
      </c>
      <c r="C70" s="17" t="s">
        <v>71</v>
      </c>
      <c r="D70" s="64"/>
      <c r="E70" s="65"/>
      <c r="F70" s="65"/>
      <c r="G70" s="65"/>
      <c r="H70" s="65"/>
      <c r="I70" s="66"/>
      <c r="J70" s="66"/>
      <c r="K70" s="66"/>
      <c r="L70" s="66"/>
      <c r="M70" s="65"/>
      <c r="N70" s="65"/>
      <c r="O70" s="65"/>
      <c r="P70" s="65"/>
      <c r="Q70" s="76"/>
      <c r="R70" s="77"/>
      <c r="S70" s="77"/>
      <c r="T70" s="77"/>
      <c r="U70" s="78"/>
      <c r="V70" s="78"/>
      <c r="W70" s="78"/>
      <c r="X70" s="78"/>
      <c r="Y70" s="82">
        <v>10</v>
      </c>
      <c r="Z70" s="83">
        <v>20</v>
      </c>
      <c r="AA70" s="83" t="s">
        <v>33</v>
      </c>
      <c r="AB70" s="84">
        <v>4</v>
      </c>
      <c r="AC70" s="19">
        <f t="shared" si="10"/>
        <v>30</v>
      </c>
      <c r="AD70" s="20">
        <f t="shared" si="11"/>
        <v>4</v>
      </c>
    </row>
    <row r="71" spans="1:31" ht="42" customHeight="1">
      <c r="A71" s="7">
        <v>9</v>
      </c>
      <c r="B71" s="80" t="s">
        <v>112</v>
      </c>
      <c r="C71" s="17" t="s">
        <v>22</v>
      </c>
      <c r="D71" s="64"/>
      <c r="E71" s="65"/>
      <c r="F71" s="65"/>
      <c r="G71" s="65"/>
      <c r="H71" s="65"/>
      <c r="I71" s="66"/>
      <c r="J71" s="66"/>
      <c r="K71" s="66"/>
      <c r="L71" s="66"/>
      <c r="M71" s="65"/>
      <c r="N71" s="65"/>
      <c r="O71" s="65"/>
      <c r="P71" s="65"/>
      <c r="Q71" s="76"/>
      <c r="R71" s="77"/>
      <c r="S71" s="77"/>
      <c r="T71" s="77"/>
      <c r="U71" s="78"/>
      <c r="V71" s="78"/>
      <c r="W71" s="78"/>
      <c r="X71" s="78"/>
      <c r="Y71" s="82">
        <v>10</v>
      </c>
      <c r="Z71" s="83">
        <v>10</v>
      </c>
      <c r="AA71" s="83" t="s">
        <v>20</v>
      </c>
      <c r="AB71" s="84">
        <v>3</v>
      </c>
      <c r="AC71" s="19">
        <f t="shared" si="10"/>
        <v>20</v>
      </c>
      <c r="AD71" s="20">
        <f t="shared" si="11"/>
        <v>3</v>
      </c>
    </row>
    <row r="72" spans="1:31" ht="42" customHeight="1">
      <c r="A72" s="15">
        <v>10</v>
      </c>
      <c r="B72" s="80" t="s">
        <v>113</v>
      </c>
      <c r="C72" s="17" t="s">
        <v>71</v>
      </c>
      <c r="D72" s="64"/>
      <c r="E72" s="65"/>
      <c r="F72" s="65"/>
      <c r="G72" s="65"/>
      <c r="H72" s="65"/>
      <c r="I72" s="66"/>
      <c r="J72" s="66"/>
      <c r="K72" s="66"/>
      <c r="L72" s="66"/>
      <c r="M72" s="65"/>
      <c r="N72" s="65"/>
      <c r="O72" s="65"/>
      <c r="P72" s="65"/>
      <c r="Q72" s="76"/>
      <c r="R72" s="77"/>
      <c r="S72" s="77"/>
      <c r="T72" s="77"/>
      <c r="U72" s="78"/>
      <c r="V72" s="78"/>
      <c r="W72" s="78"/>
      <c r="X72" s="78"/>
      <c r="Y72" s="82">
        <v>10</v>
      </c>
      <c r="Z72" s="83">
        <v>10</v>
      </c>
      <c r="AA72" s="83" t="s">
        <v>47</v>
      </c>
      <c r="AB72" s="84">
        <v>4</v>
      </c>
      <c r="AC72" s="19">
        <f t="shared" si="10"/>
        <v>20</v>
      </c>
      <c r="AD72" s="20">
        <f t="shared" si="11"/>
        <v>4</v>
      </c>
    </row>
    <row r="73" spans="1:31" s="3" customFormat="1" ht="42" customHeight="1">
      <c r="A73" s="7">
        <v>11</v>
      </c>
      <c r="B73" s="80" t="s">
        <v>114</v>
      </c>
      <c r="C73" s="17" t="s">
        <v>22</v>
      </c>
      <c r="D73" s="64"/>
      <c r="E73" s="65"/>
      <c r="F73" s="65"/>
      <c r="G73" s="65"/>
      <c r="H73" s="65"/>
      <c r="I73" s="66"/>
      <c r="J73" s="66"/>
      <c r="K73" s="66"/>
      <c r="L73" s="66"/>
      <c r="M73" s="65"/>
      <c r="N73" s="65"/>
      <c r="O73" s="65"/>
      <c r="P73" s="65"/>
      <c r="Q73" s="76"/>
      <c r="R73" s="77"/>
      <c r="S73" s="77"/>
      <c r="T73" s="77"/>
      <c r="U73" s="78"/>
      <c r="V73" s="78"/>
      <c r="W73" s="78"/>
      <c r="X73" s="78"/>
      <c r="Y73" s="82">
        <v>10</v>
      </c>
      <c r="Z73" s="83">
        <v>10</v>
      </c>
      <c r="AA73" s="83" t="s">
        <v>47</v>
      </c>
      <c r="AB73" s="84">
        <v>3</v>
      </c>
      <c r="AC73" s="19">
        <f t="shared" si="10"/>
        <v>20</v>
      </c>
      <c r="AD73" s="20">
        <f t="shared" si="11"/>
        <v>3</v>
      </c>
    </row>
    <row r="74" spans="1:31" s="3" customFormat="1" ht="42" customHeight="1">
      <c r="A74" s="15">
        <v>12</v>
      </c>
      <c r="B74" s="80" t="s">
        <v>115</v>
      </c>
      <c r="C74" s="17" t="s">
        <v>22</v>
      </c>
      <c r="D74" s="64"/>
      <c r="E74" s="65"/>
      <c r="F74" s="65"/>
      <c r="G74" s="65"/>
      <c r="H74" s="65"/>
      <c r="I74" s="66"/>
      <c r="J74" s="66"/>
      <c r="K74" s="66"/>
      <c r="L74" s="66"/>
      <c r="M74" s="65"/>
      <c r="N74" s="65"/>
      <c r="O74" s="65"/>
      <c r="P74" s="65"/>
      <c r="Q74" s="76"/>
      <c r="R74" s="77"/>
      <c r="S74" s="77"/>
      <c r="T74" s="77"/>
      <c r="U74" s="78"/>
      <c r="V74" s="78"/>
      <c r="W74" s="78"/>
      <c r="X74" s="78"/>
      <c r="Y74" s="82">
        <v>10</v>
      </c>
      <c r="Z74" s="83">
        <v>20</v>
      </c>
      <c r="AA74" s="83" t="s">
        <v>47</v>
      </c>
      <c r="AB74" s="84">
        <v>4</v>
      </c>
      <c r="AC74" s="19">
        <f t="shared" si="10"/>
        <v>30</v>
      </c>
      <c r="AD74" s="20">
        <f t="shared" si="11"/>
        <v>4</v>
      </c>
    </row>
    <row r="75" spans="1:31" ht="42" customHeight="1">
      <c r="A75" s="7">
        <v>13</v>
      </c>
      <c r="B75" s="80" t="s">
        <v>116</v>
      </c>
      <c r="C75" s="17" t="s">
        <v>71</v>
      </c>
      <c r="D75" s="64"/>
      <c r="E75" s="65"/>
      <c r="F75" s="65"/>
      <c r="G75" s="65"/>
      <c r="H75" s="65"/>
      <c r="I75" s="66"/>
      <c r="J75" s="66"/>
      <c r="K75" s="66"/>
      <c r="L75" s="66"/>
      <c r="M75" s="65"/>
      <c r="N75" s="65"/>
      <c r="O75" s="65"/>
      <c r="P75" s="65"/>
      <c r="Q75" s="76"/>
      <c r="R75" s="77"/>
      <c r="S75" s="77"/>
      <c r="T75" s="77"/>
      <c r="U75" s="78"/>
      <c r="V75" s="78"/>
      <c r="W75" s="78"/>
      <c r="X75" s="78"/>
      <c r="Y75" s="82">
        <v>10</v>
      </c>
      <c r="Z75" s="83">
        <v>20</v>
      </c>
      <c r="AA75" s="83" t="s">
        <v>47</v>
      </c>
      <c r="AB75" s="84">
        <v>4</v>
      </c>
      <c r="AC75" s="19">
        <f t="shared" si="10"/>
        <v>30</v>
      </c>
      <c r="AD75" s="20">
        <f t="shared" si="11"/>
        <v>4</v>
      </c>
    </row>
    <row r="76" spans="1:31" ht="42" customHeight="1">
      <c r="A76" s="15">
        <v>14</v>
      </c>
      <c r="B76" s="80" t="s">
        <v>117</v>
      </c>
      <c r="C76" s="17" t="s">
        <v>22</v>
      </c>
      <c r="D76" s="64"/>
      <c r="E76" s="65"/>
      <c r="F76" s="65"/>
      <c r="G76" s="65"/>
      <c r="H76" s="65"/>
      <c r="I76" s="66"/>
      <c r="J76" s="66"/>
      <c r="K76" s="66"/>
      <c r="L76" s="66"/>
      <c r="M76" s="65"/>
      <c r="N76" s="65"/>
      <c r="O76" s="65"/>
      <c r="P76" s="65"/>
      <c r="Q76" s="76"/>
      <c r="R76" s="77"/>
      <c r="S76" s="77"/>
      <c r="T76" s="77"/>
      <c r="U76" s="78"/>
      <c r="V76" s="78"/>
      <c r="W76" s="78"/>
      <c r="X76" s="78"/>
      <c r="Y76" s="82">
        <v>15</v>
      </c>
      <c r="Z76" s="83">
        <v>15</v>
      </c>
      <c r="AA76" s="83" t="s">
        <v>27</v>
      </c>
      <c r="AB76" s="84">
        <v>3</v>
      </c>
      <c r="AC76" s="19">
        <f t="shared" si="10"/>
        <v>30</v>
      </c>
      <c r="AD76" s="20">
        <f t="shared" si="11"/>
        <v>3</v>
      </c>
    </row>
    <row r="77" spans="1:31" ht="45" customHeight="1">
      <c r="A77" s="15" t="s">
        <v>100</v>
      </c>
      <c r="B77" s="126" t="s">
        <v>101</v>
      </c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16">
        <f>SUM(AC78:AC91)</f>
        <v>340</v>
      </c>
      <c r="AD77" s="116">
        <f>SUM(AD78:AD91)</f>
        <v>50</v>
      </c>
    </row>
    <row r="78" spans="1:31" ht="42" customHeight="1">
      <c r="A78" s="67">
        <v>1</v>
      </c>
      <c r="B78" s="68" t="s">
        <v>118</v>
      </c>
      <c r="C78" s="42" t="s">
        <v>61</v>
      </c>
      <c r="D78" s="69"/>
      <c r="E78" s="119"/>
      <c r="F78" s="119"/>
      <c r="G78" s="119"/>
      <c r="H78" s="119"/>
      <c r="I78" s="70"/>
      <c r="J78" s="70"/>
      <c r="K78" s="70"/>
      <c r="L78" s="70"/>
      <c r="M78" s="120"/>
      <c r="N78" s="120"/>
      <c r="O78" s="120"/>
      <c r="P78" s="120"/>
      <c r="Q78" s="70"/>
      <c r="R78" s="70"/>
      <c r="S78" s="70"/>
      <c r="T78" s="71"/>
      <c r="U78" s="65">
        <v>10</v>
      </c>
      <c r="V78" s="117">
        <v>10</v>
      </c>
      <c r="W78" s="117" t="s">
        <v>20</v>
      </c>
      <c r="X78" s="65">
        <v>3</v>
      </c>
      <c r="Y78" s="72"/>
      <c r="Z78" s="70"/>
      <c r="AA78" s="70"/>
      <c r="AB78" s="70"/>
      <c r="AC78" s="115">
        <f t="shared" ref="AC78:AC91" si="12">SUM(E78,F78,I78,J78,M78,N78,Q78,R78,U78,V78,Y78,Z78)</f>
        <v>20</v>
      </c>
      <c r="AD78" s="49">
        <f t="shared" ref="AD78:AD91" si="13">H78+L78+P78+T78+X78+AB78</f>
        <v>3</v>
      </c>
    </row>
    <row r="79" spans="1:31" ht="42" customHeight="1">
      <c r="A79" s="15">
        <v>2</v>
      </c>
      <c r="B79" s="47" t="s">
        <v>119</v>
      </c>
      <c r="C79" s="17" t="s">
        <v>22</v>
      </c>
      <c r="D79" s="64"/>
      <c r="E79" s="65"/>
      <c r="F79" s="65"/>
      <c r="G79" s="65"/>
      <c r="H79" s="65"/>
      <c r="I79" s="66"/>
      <c r="J79" s="66"/>
      <c r="K79" s="66"/>
      <c r="L79" s="66"/>
      <c r="M79" s="65"/>
      <c r="N79" s="65"/>
      <c r="O79" s="65"/>
      <c r="P79" s="73"/>
      <c r="Q79" s="74"/>
      <c r="R79" s="66"/>
      <c r="S79" s="66"/>
      <c r="T79" s="75"/>
      <c r="U79" s="20">
        <v>10</v>
      </c>
      <c r="V79" s="20">
        <v>10</v>
      </c>
      <c r="W79" s="20" t="s">
        <v>47</v>
      </c>
      <c r="X79" s="20">
        <v>3</v>
      </c>
      <c r="Y79" s="74"/>
      <c r="Z79" s="66"/>
      <c r="AA79" s="66"/>
      <c r="AB79" s="66"/>
      <c r="AC79" s="19">
        <f t="shared" si="12"/>
        <v>20</v>
      </c>
      <c r="AD79" s="20">
        <f t="shared" si="13"/>
        <v>3</v>
      </c>
    </row>
    <row r="80" spans="1:31" ht="42" customHeight="1">
      <c r="A80" s="67">
        <v>3</v>
      </c>
      <c r="B80" s="47" t="s">
        <v>120</v>
      </c>
      <c r="C80" s="17" t="s">
        <v>61</v>
      </c>
      <c r="D80" s="64"/>
      <c r="E80" s="65"/>
      <c r="F80" s="65"/>
      <c r="G80" s="65"/>
      <c r="H80" s="65"/>
      <c r="I80" s="66"/>
      <c r="J80" s="66"/>
      <c r="K80" s="66"/>
      <c r="L80" s="66"/>
      <c r="M80" s="65"/>
      <c r="N80" s="65"/>
      <c r="O80" s="65"/>
      <c r="P80" s="73"/>
      <c r="Q80" s="74"/>
      <c r="R80" s="66"/>
      <c r="S80" s="66"/>
      <c r="T80" s="66"/>
      <c r="U80" s="49">
        <v>10</v>
      </c>
      <c r="V80" s="49">
        <v>10</v>
      </c>
      <c r="W80" s="49" t="s">
        <v>47</v>
      </c>
      <c r="X80" s="49">
        <v>4</v>
      </c>
      <c r="Y80" s="66"/>
      <c r="Z80" s="66"/>
      <c r="AA80" s="66"/>
      <c r="AB80" s="66"/>
      <c r="AC80" s="19">
        <f t="shared" si="12"/>
        <v>20</v>
      </c>
      <c r="AD80" s="20">
        <f t="shared" si="13"/>
        <v>4</v>
      </c>
    </row>
    <row r="81" spans="1:30" ht="42" customHeight="1">
      <c r="A81" s="15">
        <v>4</v>
      </c>
      <c r="B81" s="47" t="s">
        <v>121</v>
      </c>
      <c r="C81" s="17" t="s">
        <v>22</v>
      </c>
      <c r="D81" s="64"/>
      <c r="E81" s="65"/>
      <c r="F81" s="65"/>
      <c r="G81" s="65"/>
      <c r="H81" s="65"/>
      <c r="I81" s="66"/>
      <c r="J81" s="66"/>
      <c r="K81" s="66"/>
      <c r="L81" s="66"/>
      <c r="M81" s="65"/>
      <c r="N81" s="65"/>
      <c r="O81" s="65"/>
      <c r="P81" s="65"/>
      <c r="Q81" s="76"/>
      <c r="R81" s="77"/>
      <c r="S81" s="77"/>
      <c r="T81" s="77"/>
      <c r="U81" s="28">
        <v>10</v>
      </c>
      <c r="V81" s="28">
        <v>10</v>
      </c>
      <c r="W81" s="28" t="s">
        <v>33</v>
      </c>
      <c r="X81" s="28">
        <v>4</v>
      </c>
      <c r="Y81" s="77"/>
      <c r="Z81" s="77"/>
      <c r="AA81" s="77"/>
      <c r="AB81" s="77"/>
      <c r="AC81" s="19">
        <f t="shared" si="12"/>
        <v>20</v>
      </c>
      <c r="AD81" s="20">
        <f t="shared" si="13"/>
        <v>4</v>
      </c>
    </row>
    <row r="82" spans="1:30" ht="42" customHeight="1">
      <c r="A82" s="30">
        <v>5</v>
      </c>
      <c r="B82" s="47" t="s">
        <v>122</v>
      </c>
      <c r="C82" s="17" t="s">
        <v>22</v>
      </c>
      <c r="D82" s="64"/>
      <c r="E82" s="65"/>
      <c r="F82" s="65"/>
      <c r="G82" s="65"/>
      <c r="H82" s="65"/>
      <c r="I82" s="66"/>
      <c r="J82" s="66"/>
      <c r="K82" s="66"/>
      <c r="L82" s="66"/>
      <c r="M82" s="65"/>
      <c r="N82" s="65"/>
      <c r="O82" s="65"/>
      <c r="P82" s="65"/>
      <c r="Q82" s="76"/>
      <c r="R82" s="77"/>
      <c r="S82" s="77"/>
      <c r="T82" s="77"/>
      <c r="U82" s="78">
        <v>10</v>
      </c>
      <c r="V82" s="28">
        <v>10</v>
      </c>
      <c r="W82" s="28" t="s">
        <v>47</v>
      </c>
      <c r="X82" s="78">
        <v>3</v>
      </c>
      <c r="Y82" s="77"/>
      <c r="Z82" s="77"/>
      <c r="AA82" s="77"/>
      <c r="AB82" s="77"/>
      <c r="AC82" s="19">
        <f t="shared" si="12"/>
        <v>20</v>
      </c>
      <c r="AD82" s="20">
        <f t="shared" si="13"/>
        <v>3</v>
      </c>
    </row>
    <row r="83" spans="1:30" ht="42" customHeight="1">
      <c r="A83" s="15">
        <v>6</v>
      </c>
      <c r="B83" s="47" t="s">
        <v>123</v>
      </c>
      <c r="C83" s="26" t="s">
        <v>61</v>
      </c>
      <c r="D83" s="79"/>
      <c r="E83" s="78"/>
      <c r="F83" s="78"/>
      <c r="G83" s="78"/>
      <c r="H83" s="78"/>
      <c r="I83" s="77"/>
      <c r="J83" s="77"/>
      <c r="K83" s="77"/>
      <c r="L83" s="77"/>
      <c r="M83" s="78"/>
      <c r="N83" s="78"/>
      <c r="O83" s="78"/>
      <c r="P83" s="78"/>
      <c r="Q83" s="74"/>
      <c r="R83" s="66"/>
      <c r="S83" s="66"/>
      <c r="T83" s="66"/>
      <c r="U83" s="65">
        <v>10</v>
      </c>
      <c r="V83" s="65">
        <v>20</v>
      </c>
      <c r="W83" s="65" t="s">
        <v>33</v>
      </c>
      <c r="X83" s="65">
        <v>4</v>
      </c>
      <c r="Y83" s="66"/>
      <c r="Z83" s="77"/>
      <c r="AA83" s="77"/>
      <c r="AB83" s="66"/>
      <c r="AC83" s="19">
        <f t="shared" si="12"/>
        <v>30</v>
      </c>
      <c r="AD83" s="20">
        <f t="shared" si="13"/>
        <v>4</v>
      </c>
    </row>
    <row r="84" spans="1:30" ht="42" customHeight="1">
      <c r="A84" s="7">
        <v>7</v>
      </c>
      <c r="B84" s="80" t="s">
        <v>124</v>
      </c>
      <c r="C84" s="17" t="s">
        <v>61</v>
      </c>
      <c r="D84" s="64"/>
      <c r="E84" s="65"/>
      <c r="F84" s="65"/>
      <c r="G84" s="65"/>
      <c r="H84" s="65"/>
      <c r="I84" s="66"/>
      <c r="J84" s="66"/>
      <c r="K84" s="66"/>
      <c r="L84" s="66"/>
      <c r="M84" s="65"/>
      <c r="N84" s="65"/>
      <c r="O84" s="65"/>
      <c r="P84" s="65"/>
      <c r="Q84" s="76"/>
      <c r="R84" s="77"/>
      <c r="S84" s="77"/>
      <c r="T84" s="77"/>
      <c r="U84" s="78">
        <v>20</v>
      </c>
      <c r="V84" s="78">
        <v>10</v>
      </c>
      <c r="W84" s="78" t="s">
        <v>27</v>
      </c>
      <c r="X84" s="78">
        <v>4</v>
      </c>
      <c r="Y84" s="75"/>
      <c r="Z84" s="66"/>
      <c r="AA84" s="66"/>
      <c r="AB84" s="74"/>
      <c r="AC84" s="19">
        <f t="shared" si="12"/>
        <v>30</v>
      </c>
      <c r="AD84" s="20">
        <f t="shared" si="13"/>
        <v>4</v>
      </c>
    </row>
    <row r="85" spans="1:30" ht="42" customHeight="1">
      <c r="A85" s="15">
        <v>8</v>
      </c>
      <c r="B85" s="81" t="s">
        <v>125</v>
      </c>
      <c r="C85" s="17" t="s">
        <v>22</v>
      </c>
      <c r="D85" s="64"/>
      <c r="E85" s="65"/>
      <c r="F85" s="65"/>
      <c r="G85" s="65"/>
      <c r="H85" s="65"/>
      <c r="I85" s="66"/>
      <c r="J85" s="66"/>
      <c r="K85" s="66"/>
      <c r="L85" s="66"/>
      <c r="M85" s="65"/>
      <c r="N85" s="65"/>
      <c r="O85" s="65"/>
      <c r="P85" s="65"/>
      <c r="Q85" s="76"/>
      <c r="R85" s="77"/>
      <c r="S85" s="77"/>
      <c r="T85" s="77"/>
      <c r="U85" s="78"/>
      <c r="V85" s="78"/>
      <c r="W85" s="78"/>
      <c r="X85" s="78"/>
      <c r="Y85" s="82">
        <v>10</v>
      </c>
      <c r="Z85" s="83">
        <v>20</v>
      </c>
      <c r="AA85" s="83" t="s">
        <v>33</v>
      </c>
      <c r="AB85" s="84">
        <v>4</v>
      </c>
      <c r="AC85" s="19">
        <f t="shared" si="12"/>
        <v>30</v>
      </c>
      <c r="AD85" s="20">
        <f t="shared" si="13"/>
        <v>4</v>
      </c>
    </row>
    <row r="86" spans="1:30" ht="42" customHeight="1">
      <c r="A86" s="7">
        <v>9</v>
      </c>
      <c r="B86" s="80" t="s">
        <v>126</v>
      </c>
      <c r="C86" s="17" t="s">
        <v>22</v>
      </c>
      <c r="D86" s="64"/>
      <c r="E86" s="65"/>
      <c r="F86" s="65"/>
      <c r="G86" s="65"/>
      <c r="H86" s="65"/>
      <c r="I86" s="66"/>
      <c r="J86" s="66"/>
      <c r="K86" s="66"/>
      <c r="L86" s="66"/>
      <c r="M86" s="65"/>
      <c r="N86" s="65"/>
      <c r="O86" s="65"/>
      <c r="P86" s="65"/>
      <c r="Q86" s="76"/>
      <c r="R86" s="77"/>
      <c r="S86" s="77"/>
      <c r="T86" s="77"/>
      <c r="U86" s="78"/>
      <c r="V86" s="78"/>
      <c r="W86" s="78"/>
      <c r="X86" s="78"/>
      <c r="Y86" s="82">
        <v>10</v>
      </c>
      <c r="Z86" s="83">
        <v>10</v>
      </c>
      <c r="AA86" s="83" t="s">
        <v>33</v>
      </c>
      <c r="AB86" s="84">
        <v>4</v>
      </c>
      <c r="AC86" s="19">
        <f t="shared" si="12"/>
        <v>20</v>
      </c>
      <c r="AD86" s="20">
        <f t="shared" si="13"/>
        <v>4</v>
      </c>
    </row>
    <row r="87" spans="1:30" ht="42" customHeight="1">
      <c r="A87" s="15">
        <v>10</v>
      </c>
      <c r="B87" s="80" t="s">
        <v>127</v>
      </c>
      <c r="C87" s="17" t="s">
        <v>22</v>
      </c>
      <c r="D87" s="64"/>
      <c r="E87" s="65"/>
      <c r="F87" s="65"/>
      <c r="G87" s="65"/>
      <c r="H87" s="65"/>
      <c r="I87" s="66"/>
      <c r="J87" s="66"/>
      <c r="K87" s="66"/>
      <c r="L87" s="66"/>
      <c r="M87" s="65"/>
      <c r="N87" s="65"/>
      <c r="O87" s="65"/>
      <c r="P87" s="65"/>
      <c r="Q87" s="76"/>
      <c r="R87" s="77"/>
      <c r="S87" s="77"/>
      <c r="T87" s="77"/>
      <c r="U87" s="78"/>
      <c r="V87" s="78"/>
      <c r="W87" s="78"/>
      <c r="X87" s="78"/>
      <c r="Y87" s="82">
        <v>10</v>
      </c>
      <c r="Z87" s="83">
        <v>10</v>
      </c>
      <c r="AA87" s="83" t="s">
        <v>47</v>
      </c>
      <c r="AB87" s="84">
        <v>3</v>
      </c>
      <c r="AC87" s="19">
        <f t="shared" si="12"/>
        <v>20</v>
      </c>
      <c r="AD87" s="20">
        <f t="shared" si="13"/>
        <v>3</v>
      </c>
    </row>
    <row r="88" spans="1:30" ht="42" customHeight="1">
      <c r="A88" s="7">
        <v>11</v>
      </c>
      <c r="B88" s="80" t="s">
        <v>128</v>
      </c>
      <c r="C88" s="17" t="s">
        <v>22</v>
      </c>
      <c r="D88" s="64"/>
      <c r="E88" s="65"/>
      <c r="F88" s="65"/>
      <c r="G88" s="65"/>
      <c r="H88" s="65"/>
      <c r="I88" s="66"/>
      <c r="J88" s="66"/>
      <c r="K88" s="66"/>
      <c r="L88" s="66"/>
      <c r="M88" s="65"/>
      <c r="N88" s="65"/>
      <c r="O88" s="65"/>
      <c r="P88" s="65"/>
      <c r="Q88" s="76"/>
      <c r="R88" s="77"/>
      <c r="S88" s="77"/>
      <c r="T88" s="77"/>
      <c r="U88" s="78"/>
      <c r="V88" s="78"/>
      <c r="W88" s="78"/>
      <c r="X88" s="78"/>
      <c r="Y88" s="82">
        <v>10</v>
      </c>
      <c r="Z88" s="83">
        <v>20</v>
      </c>
      <c r="AA88" s="83" t="s">
        <v>47</v>
      </c>
      <c r="AB88" s="84">
        <v>4</v>
      </c>
      <c r="AC88" s="19">
        <f t="shared" si="12"/>
        <v>30</v>
      </c>
      <c r="AD88" s="20">
        <f t="shared" si="13"/>
        <v>4</v>
      </c>
    </row>
    <row r="89" spans="1:30" ht="42" customHeight="1">
      <c r="A89" s="15">
        <v>12</v>
      </c>
      <c r="B89" s="80" t="s">
        <v>129</v>
      </c>
      <c r="C89" s="17" t="s">
        <v>22</v>
      </c>
      <c r="D89" s="64"/>
      <c r="E89" s="65"/>
      <c r="F89" s="65"/>
      <c r="G89" s="65"/>
      <c r="H89" s="65"/>
      <c r="I89" s="66"/>
      <c r="J89" s="66"/>
      <c r="K89" s="66"/>
      <c r="L89" s="66"/>
      <c r="M89" s="65"/>
      <c r="N89" s="65"/>
      <c r="O89" s="65"/>
      <c r="P89" s="65"/>
      <c r="Q89" s="76"/>
      <c r="R89" s="77"/>
      <c r="S89" s="77"/>
      <c r="T89" s="77"/>
      <c r="U89" s="78"/>
      <c r="V89" s="78"/>
      <c r="W89" s="78"/>
      <c r="X89" s="78"/>
      <c r="Y89" s="82">
        <v>10</v>
      </c>
      <c r="Z89" s="83">
        <v>15</v>
      </c>
      <c r="AA89" s="83" t="s">
        <v>47</v>
      </c>
      <c r="AB89" s="84">
        <v>3</v>
      </c>
      <c r="AC89" s="19">
        <f t="shared" si="12"/>
        <v>25</v>
      </c>
      <c r="AD89" s="20">
        <f t="shared" si="13"/>
        <v>3</v>
      </c>
    </row>
    <row r="90" spans="1:30" ht="42" customHeight="1">
      <c r="A90" s="7">
        <v>13</v>
      </c>
      <c r="B90" s="80" t="s">
        <v>130</v>
      </c>
      <c r="C90" s="17" t="s">
        <v>71</v>
      </c>
      <c r="D90" s="64"/>
      <c r="E90" s="65"/>
      <c r="F90" s="65"/>
      <c r="G90" s="65"/>
      <c r="H90" s="65"/>
      <c r="I90" s="66"/>
      <c r="J90" s="66"/>
      <c r="K90" s="66"/>
      <c r="L90" s="66"/>
      <c r="M90" s="65"/>
      <c r="N90" s="65"/>
      <c r="O90" s="65"/>
      <c r="P90" s="65"/>
      <c r="Q90" s="76"/>
      <c r="R90" s="77"/>
      <c r="S90" s="77"/>
      <c r="T90" s="77"/>
      <c r="U90" s="78"/>
      <c r="V90" s="78"/>
      <c r="W90" s="78"/>
      <c r="X90" s="78"/>
      <c r="Y90" s="82">
        <v>20</v>
      </c>
      <c r="Z90" s="83">
        <v>10</v>
      </c>
      <c r="AA90" s="83" t="s">
        <v>20</v>
      </c>
      <c r="AB90" s="84">
        <v>5</v>
      </c>
      <c r="AC90" s="19">
        <f t="shared" si="12"/>
        <v>30</v>
      </c>
      <c r="AD90" s="20">
        <f t="shared" si="13"/>
        <v>5</v>
      </c>
    </row>
    <row r="91" spans="1:30" ht="42" customHeight="1">
      <c r="A91" s="15">
        <v>14</v>
      </c>
      <c r="B91" s="80" t="s">
        <v>131</v>
      </c>
      <c r="C91" s="17" t="s">
        <v>22</v>
      </c>
      <c r="D91" s="64"/>
      <c r="E91" s="65"/>
      <c r="F91" s="65"/>
      <c r="G91" s="65"/>
      <c r="H91" s="65"/>
      <c r="I91" s="66"/>
      <c r="J91" s="66"/>
      <c r="K91" s="66"/>
      <c r="L91" s="66"/>
      <c r="M91" s="65"/>
      <c r="N91" s="65"/>
      <c r="O91" s="65"/>
      <c r="P91" s="65"/>
      <c r="Q91" s="76"/>
      <c r="R91" s="77"/>
      <c r="S91" s="77"/>
      <c r="T91" s="77"/>
      <c r="U91" s="78"/>
      <c r="V91" s="78"/>
      <c r="W91" s="78"/>
      <c r="X91" s="78"/>
      <c r="Y91" s="82">
        <v>10</v>
      </c>
      <c r="Z91" s="83">
        <v>15</v>
      </c>
      <c r="AA91" s="83" t="s">
        <v>47</v>
      </c>
      <c r="AB91" s="84">
        <v>2</v>
      </c>
      <c r="AC91" s="19">
        <f t="shared" si="12"/>
        <v>25</v>
      </c>
      <c r="AD91" s="20">
        <f t="shared" si="13"/>
        <v>2</v>
      </c>
    </row>
    <row r="92" spans="1:30" ht="45" customHeight="1">
      <c r="A92" s="125" t="s">
        <v>135</v>
      </c>
      <c r="B92" s="143" t="s">
        <v>103</v>
      </c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  <c r="X92" s="144"/>
      <c r="Y92" s="144"/>
      <c r="Z92" s="144"/>
      <c r="AA92" s="144"/>
      <c r="AB92" s="145"/>
      <c r="AC92" s="14"/>
      <c r="AD92" s="14">
        <f>SUM(AD93,AD94,AD95)</f>
        <v>35</v>
      </c>
    </row>
    <row r="93" spans="1:30" ht="42" customHeight="1">
      <c r="A93" s="7">
        <v>1</v>
      </c>
      <c r="B93" s="87" t="s">
        <v>75</v>
      </c>
      <c r="C93" s="88"/>
      <c r="D93" s="88"/>
      <c r="E93" s="89"/>
      <c r="F93" s="89"/>
      <c r="G93" s="89"/>
      <c r="H93" s="89"/>
      <c r="I93" s="146" t="s">
        <v>89</v>
      </c>
      <c r="J93" s="147"/>
      <c r="K93" s="148"/>
      <c r="L93" s="17">
        <v>9</v>
      </c>
      <c r="M93" s="90"/>
      <c r="N93" s="91"/>
      <c r="O93" s="91"/>
      <c r="P93" s="90"/>
      <c r="Q93" s="92"/>
      <c r="R93" s="92"/>
      <c r="S93" s="92"/>
      <c r="T93" s="93"/>
      <c r="U93" s="91"/>
      <c r="V93" s="91"/>
      <c r="W93" s="91"/>
      <c r="X93" s="90"/>
      <c r="Y93" s="94"/>
      <c r="Z93" s="94"/>
      <c r="AA93" s="94"/>
      <c r="AB93" s="93"/>
      <c r="AC93" s="19"/>
      <c r="AD93" s="20">
        <f>H93+L93+P93+T93+X93+AB93</f>
        <v>9</v>
      </c>
    </row>
    <row r="94" spans="1:30" ht="42" customHeight="1">
      <c r="A94" s="7">
        <v>2</v>
      </c>
      <c r="B94" s="87" t="s">
        <v>76</v>
      </c>
      <c r="C94" s="88"/>
      <c r="D94" s="88"/>
      <c r="E94" s="89"/>
      <c r="F94" s="95"/>
      <c r="G94" s="95"/>
      <c r="H94" s="95"/>
      <c r="I94" s="93"/>
      <c r="J94" s="96"/>
      <c r="K94" s="93"/>
      <c r="L94" s="93"/>
      <c r="M94" s="139" t="s">
        <v>90</v>
      </c>
      <c r="N94" s="140"/>
      <c r="O94" s="141"/>
      <c r="P94" s="113">
        <v>5</v>
      </c>
      <c r="Q94" s="146" t="s">
        <v>77</v>
      </c>
      <c r="R94" s="147"/>
      <c r="S94" s="148"/>
      <c r="T94" s="98">
        <v>13</v>
      </c>
      <c r="U94" s="91"/>
      <c r="V94" s="99"/>
      <c r="W94" s="99"/>
      <c r="X94" s="97"/>
      <c r="Y94" s="100"/>
      <c r="Z94" s="101"/>
      <c r="AA94" s="101"/>
      <c r="AB94" s="102"/>
      <c r="AC94" s="19"/>
      <c r="AD94" s="20">
        <f>H94+L94+P94+T94+X94+AB94</f>
        <v>18</v>
      </c>
    </row>
    <row r="95" spans="1:30" ht="42" customHeight="1">
      <c r="A95" s="7">
        <v>3</v>
      </c>
      <c r="B95" s="87" t="s">
        <v>78</v>
      </c>
      <c r="C95" s="88"/>
      <c r="D95" s="88"/>
      <c r="E95" s="89"/>
      <c r="F95" s="95"/>
      <c r="G95" s="95"/>
      <c r="H95" s="95"/>
      <c r="I95" s="93"/>
      <c r="J95" s="96"/>
      <c r="K95" s="93"/>
      <c r="L95" s="93"/>
      <c r="M95" s="90"/>
      <c r="N95" s="91"/>
      <c r="O95" s="91"/>
      <c r="P95" s="90"/>
      <c r="Q95" s="103"/>
      <c r="R95" s="103"/>
      <c r="S95" s="104"/>
      <c r="T95" s="102"/>
      <c r="U95" s="139" t="s">
        <v>90</v>
      </c>
      <c r="V95" s="140"/>
      <c r="W95" s="141"/>
      <c r="X95" s="113">
        <v>4</v>
      </c>
      <c r="Y95" s="146" t="s">
        <v>90</v>
      </c>
      <c r="Z95" s="147"/>
      <c r="AA95" s="148"/>
      <c r="AB95" s="98">
        <v>4</v>
      </c>
      <c r="AC95" s="19"/>
      <c r="AD95" s="20">
        <f>H95+L95+P95+T95+X95+AB95</f>
        <v>8</v>
      </c>
    </row>
    <row r="96" spans="1:30" ht="45" customHeight="1">
      <c r="A96" s="85" t="s">
        <v>58</v>
      </c>
      <c r="B96" s="151" t="s">
        <v>102</v>
      </c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151"/>
      <c r="AA96" s="151"/>
      <c r="AB96" s="151"/>
      <c r="AC96" s="63">
        <f>SUM(AC97:AC99)</f>
        <v>60</v>
      </c>
      <c r="AD96" s="63">
        <f>SUM(AD97:AD99)</f>
        <v>6</v>
      </c>
    </row>
    <row r="97" spans="1:30" ht="90">
      <c r="A97" s="15">
        <v>1</v>
      </c>
      <c r="B97" s="16" t="s">
        <v>88</v>
      </c>
      <c r="C97" s="123" t="s">
        <v>22</v>
      </c>
      <c r="D97" s="18"/>
      <c r="E97" s="20">
        <v>15</v>
      </c>
      <c r="F97" s="20"/>
      <c r="G97" s="20"/>
      <c r="H97" s="20">
        <v>2</v>
      </c>
      <c r="I97" s="21"/>
      <c r="J97" s="21"/>
      <c r="K97" s="21"/>
      <c r="L97" s="21"/>
      <c r="M97" s="20"/>
      <c r="N97" s="20"/>
      <c r="O97" s="20"/>
      <c r="P97" s="20"/>
      <c r="Q97" s="21"/>
      <c r="R97" s="21"/>
      <c r="S97" s="21"/>
      <c r="T97" s="21"/>
      <c r="U97" s="20"/>
      <c r="V97" s="20"/>
      <c r="W97" s="20"/>
      <c r="X97" s="20"/>
      <c r="Y97" s="21"/>
      <c r="Z97" s="21"/>
      <c r="AA97" s="21"/>
      <c r="AB97" s="21"/>
      <c r="AC97" s="19">
        <f>SUM(E97,F97,I97,J97,M97,N97,Q97,R97,U97,V97,Y97,Z97)</f>
        <v>15</v>
      </c>
      <c r="AD97" s="20">
        <f>H97+L97+P97+T97+X97+AB97</f>
        <v>2</v>
      </c>
    </row>
    <row r="98" spans="1:30" ht="42" customHeight="1">
      <c r="A98" s="15">
        <v>2</v>
      </c>
      <c r="B98" s="23" t="s">
        <v>137</v>
      </c>
      <c r="C98" s="86" t="s">
        <v>22</v>
      </c>
      <c r="D98" s="18"/>
      <c r="E98" s="19">
        <v>20</v>
      </c>
      <c r="F98" s="19">
        <v>10</v>
      </c>
      <c r="G98" s="20" t="s">
        <v>20</v>
      </c>
      <c r="H98" s="20">
        <v>2</v>
      </c>
      <c r="I98" s="21"/>
      <c r="J98" s="21"/>
      <c r="K98" s="21"/>
      <c r="L98" s="21"/>
      <c r="M98" s="20"/>
      <c r="N98" s="20"/>
      <c r="O98" s="20"/>
      <c r="P98" s="20"/>
      <c r="Q98" s="21"/>
      <c r="R98" s="21"/>
      <c r="S98" s="21"/>
      <c r="T98" s="21"/>
      <c r="U98" s="20"/>
      <c r="V98" s="20"/>
      <c r="W98" s="20"/>
      <c r="X98" s="20"/>
      <c r="Y98" s="21"/>
      <c r="Z98" s="21"/>
      <c r="AA98" s="21"/>
      <c r="AB98" s="21"/>
      <c r="AC98" s="19">
        <f>SUM(E98,F98,I98,J98,M98,N98,Q98,R98,U98,V98,Y98,Z98)</f>
        <v>30</v>
      </c>
      <c r="AD98" s="20">
        <f>H98+L98+P98+T98+X98+AB98</f>
        <v>2</v>
      </c>
    </row>
    <row r="99" spans="1:30" ht="54">
      <c r="A99" s="15">
        <v>3</v>
      </c>
      <c r="B99" s="23" t="s">
        <v>133</v>
      </c>
      <c r="C99" s="86" t="s">
        <v>22</v>
      </c>
      <c r="D99" s="18"/>
      <c r="E99" s="19"/>
      <c r="F99" s="19"/>
      <c r="G99" s="20"/>
      <c r="H99" s="20"/>
      <c r="I99" s="21"/>
      <c r="J99" s="21"/>
      <c r="K99" s="21"/>
      <c r="L99" s="21"/>
      <c r="M99" s="20">
        <v>15</v>
      </c>
      <c r="N99" s="20"/>
      <c r="O99" s="20"/>
      <c r="P99" s="20">
        <v>2</v>
      </c>
      <c r="Q99" s="21"/>
      <c r="R99" s="21"/>
      <c r="S99" s="21"/>
      <c r="T99" s="21"/>
      <c r="U99" s="20"/>
      <c r="V99" s="20"/>
      <c r="W99" s="20"/>
      <c r="X99" s="20"/>
      <c r="Y99" s="21"/>
      <c r="Z99" s="21"/>
      <c r="AA99" s="21"/>
      <c r="AB99" s="21"/>
      <c r="AC99" s="19">
        <f>SUM(E99,F99,I99,J99,M99,N99,Q99,R99,U99,V99,Y99,Z99)</f>
        <v>15</v>
      </c>
      <c r="AD99" s="20">
        <f>H99+L99+P99+T99+X99+AB99</f>
        <v>2</v>
      </c>
    </row>
    <row r="100" spans="1:30" ht="24" customHeight="1">
      <c r="A100" s="149" t="s">
        <v>79</v>
      </c>
      <c r="B100" s="149"/>
      <c r="C100" s="105"/>
      <c r="D100" s="11"/>
      <c r="E100" s="14">
        <f>SUM(E13:E19,E21:E27,E29:E44,E46:E46,E48:E61,E97:E99,E93:E95)</f>
        <v>115</v>
      </c>
      <c r="F100" s="14">
        <f>SUM(F13:F19,F21:F27,F29:F44,F46:F46,F48:F61,F97:F99,F93:F95)</f>
        <v>175</v>
      </c>
      <c r="G100" s="14"/>
      <c r="H100" s="14">
        <f>SUM(H13:H19,H21:H27,H29:H44,H46:H46,H48:H61,H97:H99,H93:H95)</f>
        <v>30</v>
      </c>
      <c r="I100" s="14">
        <f>SUM(I13:I19,I21:I27,I29:I44,I46:I46,I48:I61,I97:I99,I93:I95)</f>
        <v>70</v>
      </c>
      <c r="J100" s="14">
        <f>SUM(J13:J19,J21:J27,J29:J44,J46:J46,J48:J61,J97:J99,J93:J95)</f>
        <v>155</v>
      </c>
      <c r="K100" s="14"/>
      <c r="L100" s="14">
        <f>SUM(L13:L19,L21:L27,L29:L44,L46:L46,L48:L61,L97:L99,L93:L95)</f>
        <v>35</v>
      </c>
      <c r="M100" s="14">
        <f>SUM(M13:M19,M21:M27,M29:M44,M46:M46,M48:M61,M97:M99,M93:M95)</f>
        <v>105</v>
      </c>
      <c r="N100" s="14">
        <f>SUM(N13:N19,N21:N27,N29:N44,N46:N46,N48:N61,N97:N99,N93:N95)</f>
        <v>120</v>
      </c>
      <c r="O100" s="14"/>
      <c r="P100" s="14">
        <f>SUM(P13:P19,P21:P27,P29:P44,P46:P46,P48:P61,P97:P99,P93:P95)</f>
        <v>35</v>
      </c>
      <c r="Q100" s="14">
        <f>SUM(Q13:Q19,Q21:Q27,Q29:Q44,Q46:Q46,Q48:Q61,Q97:Q99,Q93:Q95)</f>
        <v>95</v>
      </c>
      <c r="R100" s="14">
        <f>SUM(R13:R19,R21:R27,R29:R44,R46:R46,R48:R61,R97:R99,R93:R95)</f>
        <v>135</v>
      </c>
      <c r="S100" s="14"/>
      <c r="T100" s="14">
        <f>SUM(T13:T19,T21:T27,T29:T44,T46:T46,T48:T61,T97:T99,T93:T95)</f>
        <v>35</v>
      </c>
      <c r="U100" s="14">
        <f>SUM(U13:U19,U21:U27,U29:U44,U46:U46,U48:U61,U97:U99,U93:U95)</f>
        <v>80</v>
      </c>
      <c r="V100" s="14">
        <f>SUM(V13:V19,V21:V27,V29:V44,V46:V46,V48:V61,V97:V99,V93:V95)</f>
        <v>140</v>
      </c>
      <c r="W100" s="14"/>
      <c r="X100" s="14">
        <f>SUM(X13:X19,X21:X27,X29:X44,X46:X46,X48:X61,X97:X99,X93:X95)</f>
        <v>34</v>
      </c>
      <c r="Y100" s="63">
        <f>SUM(Y13:Y19,Y21:Y27,Y29:Y44,Y46:Y46,Y48:Y61,Y97:Y99,Y93:Y95)</f>
        <v>80</v>
      </c>
      <c r="Z100" s="63">
        <f>SUM(Z13:Z19,Z21:Z27,Z29:Z44,Z46:Z46,Z48:Z61,Z97:Z99,Z93:Z95)</f>
        <v>160</v>
      </c>
      <c r="AA100" s="63"/>
      <c r="AB100" s="14">
        <f>SUM(AB13:AB19,AB21:AB27,AB29:AB44,AB46:AB46,AB48:AB61,AB97:AB99,AB93:AB95)</f>
        <v>46</v>
      </c>
      <c r="AC100" s="106">
        <f>SUM(AC13:AC19,AC21:AC27,AC29:AC44,AC46:AC46,AC48:AC61,AC97:AC99,AC93:AC95)</f>
        <v>1430</v>
      </c>
      <c r="AD100" s="106">
        <f>SUM(AD13:AD19,AD21:AD27,AD29:AD44,AD46:AD46,AD48:AD61,AD97:AD99,AD93:AD95)</f>
        <v>215</v>
      </c>
    </row>
    <row r="101" spans="1:30" ht="24" customHeight="1">
      <c r="A101" s="149" t="s">
        <v>80</v>
      </c>
      <c r="B101" s="149"/>
      <c r="C101" s="11"/>
      <c r="D101" s="107"/>
      <c r="E101" s="150">
        <f>SUM(E100:F100)</f>
        <v>290</v>
      </c>
      <c r="F101" s="150"/>
      <c r="G101" s="150"/>
      <c r="H101" s="150"/>
      <c r="I101" s="150">
        <f>SUM(I100:J100)</f>
        <v>225</v>
      </c>
      <c r="J101" s="150"/>
      <c r="K101" s="150"/>
      <c r="L101" s="150"/>
      <c r="M101" s="150">
        <f>SUM(M100:N100)</f>
        <v>225</v>
      </c>
      <c r="N101" s="150"/>
      <c r="O101" s="150"/>
      <c r="P101" s="150"/>
      <c r="Q101" s="150">
        <f>SUM(Q100:R100)</f>
        <v>230</v>
      </c>
      <c r="R101" s="150"/>
      <c r="S101" s="150"/>
      <c r="T101" s="150"/>
      <c r="U101" s="150">
        <f>SUM(U100:V100)</f>
        <v>220</v>
      </c>
      <c r="V101" s="150"/>
      <c r="W101" s="150"/>
      <c r="X101" s="150"/>
      <c r="Y101" s="150">
        <f>SUM(Y100:Z100)</f>
        <v>240</v>
      </c>
      <c r="Z101" s="150"/>
      <c r="AA101" s="150"/>
      <c r="AB101" s="150"/>
      <c r="AC101" s="106">
        <f>SUM(E101:AB101)</f>
        <v>1430</v>
      </c>
      <c r="AD101" s="106">
        <f>H100+L100+P100+T100+X100+AB100</f>
        <v>215</v>
      </c>
    </row>
    <row r="102" spans="1:30" ht="24" customHeight="1">
      <c r="A102" s="12" t="s">
        <v>81</v>
      </c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AD102" s="109"/>
    </row>
    <row r="103" spans="1:30" ht="24" customHeight="1">
      <c r="A103" s="142"/>
      <c r="B103" s="142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AD103"/>
    </row>
    <row r="104" spans="1:30" ht="24" customHeight="1">
      <c r="B104" s="1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AD104"/>
    </row>
    <row r="105" spans="1:30" ht="24" customHeight="1">
      <c r="B105" s="12"/>
      <c r="AD105"/>
    </row>
    <row r="106" spans="1:30" ht="24" customHeight="1">
      <c r="AD106"/>
    </row>
    <row r="107" spans="1:30" ht="24" customHeight="1">
      <c r="B107" s="110"/>
      <c r="E107" s="111"/>
      <c r="F107" s="111"/>
      <c r="G107" s="111"/>
      <c r="AD107"/>
    </row>
    <row r="108" spans="1:30" ht="24" customHeight="1">
      <c r="B108" s="110"/>
      <c r="E108" s="112"/>
      <c r="F108" s="112"/>
      <c r="G108" s="112"/>
      <c r="AD108"/>
    </row>
    <row r="109" spans="1:30" ht="24" customHeight="1">
      <c r="B109" s="110"/>
      <c r="E109" s="112"/>
      <c r="F109" s="112"/>
      <c r="G109" s="112"/>
      <c r="AD109"/>
    </row>
    <row r="110" spans="1:30" ht="24" customHeight="1">
      <c r="AD110"/>
    </row>
    <row r="111" spans="1:30" ht="24" customHeight="1">
      <c r="B111" s="110"/>
      <c r="E111" s="112"/>
      <c r="F111" s="112"/>
      <c r="G111" s="112"/>
      <c r="I111" s="22"/>
    </row>
    <row r="112" spans="1:30" ht="24" customHeight="1">
      <c r="B112" s="110"/>
      <c r="E112" s="112"/>
    </row>
  </sheetData>
  <sheetProtection selectLockedCells="1" selectUnlockedCells="1"/>
  <mergeCells count="61">
    <mergeCell ref="U95:W95"/>
    <mergeCell ref="A103:X103"/>
    <mergeCell ref="B92:AB92"/>
    <mergeCell ref="I93:K93"/>
    <mergeCell ref="Q94:S94"/>
    <mergeCell ref="Y95:AA95"/>
    <mergeCell ref="A100:B100"/>
    <mergeCell ref="M101:P101"/>
    <mergeCell ref="Q101:T101"/>
    <mergeCell ref="M94:O94"/>
    <mergeCell ref="A101:B101"/>
    <mergeCell ref="E101:H101"/>
    <mergeCell ref="I101:L101"/>
    <mergeCell ref="B96:AB96"/>
    <mergeCell ref="U101:X101"/>
    <mergeCell ref="Y101:AB101"/>
    <mergeCell ref="B20:AB20"/>
    <mergeCell ref="B28:AB28"/>
    <mergeCell ref="N10:O10"/>
    <mergeCell ref="P10:P11"/>
    <mergeCell ref="Q10:Q11"/>
    <mergeCell ref="R10:S10"/>
    <mergeCell ref="T10:T11"/>
    <mergeCell ref="H10:H11"/>
    <mergeCell ref="I10:I11"/>
    <mergeCell ref="J10:K10"/>
    <mergeCell ref="L10:L11"/>
    <mergeCell ref="AB10:AB11"/>
    <mergeCell ref="M10:M11"/>
    <mergeCell ref="U10:U11"/>
    <mergeCell ref="V10:W10"/>
    <mergeCell ref="X10:X11"/>
    <mergeCell ref="C8:C11"/>
    <mergeCell ref="E8:L8"/>
    <mergeCell ref="M8:T8"/>
    <mergeCell ref="U8:AB8"/>
    <mergeCell ref="B12:AB12"/>
    <mergeCell ref="Y10:Y11"/>
    <mergeCell ref="Z10:AA10"/>
    <mergeCell ref="M9:P9"/>
    <mergeCell ref="Q9:T9"/>
    <mergeCell ref="U9:X9"/>
    <mergeCell ref="Y9:AB9"/>
    <mergeCell ref="E10:E11"/>
    <mergeCell ref="F10:G10"/>
    <mergeCell ref="B62:AB62"/>
    <mergeCell ref="B77:AB77"/>
    <mergeCell ref="A1:M1"/>
    <mergeCell ref="AD1:AD7"/>
    <mergeCell ref="A2:N2"/>
    <mergeCell ref="A4:N4"/>
    <mergeCell ref="A6:O6"/>
    <mergeCell ref="C7:AB7"/>
    <mergeCell ref="A8:A11"/>
    <mergeCell ref="B8:B11"/>
    <mergeCell ref="B45:AB45"/>
    <mergeCell ref="B47:AB47"/>
    <mergeCell ref="AC8:AC11"/>
    <mergeCell ref="AD8:AD11"/>
    <mergeCell ref="E9:H9"/>
    <mergeCell ref="I9:L9"/>
  </mergeCells>
  <pageMargins left="0.39374999999999999" right="0.19652777777777777" top="0.19652777777777777" bottom="0.55138888888888893" header="0.51180555555555551" footer="0.51180555555555551"/>
  <pageSetup paperSize="9" scale="35" firstPageNumber="0" orientation="landscape" horizontalDpi="360" verticalDpi="360" r:id="rId1"/>
  <headerFooter alignWithMargins="0"/>
  <colBreaks count="1" manualBreakCount="1">
    <brk id="4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plan kierunku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Lenik</dc:creator>
  <cp:lastModifiedBy>Asus</cp:lastModifiedBy>
  <cp:lastPrinted>2019-07-31T11:06:26Z</cp:lastPrinted>
  <dcterms:created xsi:type="dcterms:W3CDTF">2018-02-26T09:36:50Z</dcterms:created>
  <dcterms:modified xsi:type="dcterms:W3CDTF">2020-10-06T10:34:37Z</dcterms:modified>
</cp:coreProperties>
</file>