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525" tabRatio="507"/>
  </bookViews>
  <sheets>
    <sheet name="plan kierunku" sheetId="1" r:id="rId1"/>
  </sheets>
  <definedNames>
    <definedName name="_xlnm.Print_Area" localSheetId="0">'plan kierunku'!$A$1:$W$94</definedName>
  </definedNames>
  <calcPr calcId="125725"/>
</workbook>
</file>

<file path=xl/calcChain.xml><?xml version="1.0" encoding="utf-8"?>
<calcChain xmlns="http://schemas.openxmlformats.org/spreadsheetml/2006/main">
  <c r="M87" i="1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U67" s="1"/>
  <c r="V68"/>
  <c r="U68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U54" s="1"/>
  <c r="V55"/>
  <c r="U55"/>
  <c r="V14"/>
  <c r="V13" s="1"/>
  <c r="V82"/>
  <c r="V80" s="1"/>
  <c r="V81"/>
  <c r="V16"/>
  <c r="V18"/>
  <c r="V17" s="1"/>
  <c r="V19"/>
  <c r="V20"/>
  <c r="V21"/>
  <c r="V22"/>
  <c r="V24"/>
  <c r="V23" s="1"/>
  <c r="V25"/>
  <c r="V26"/>
  <c r="V27"/>
  <c r="V28"/>
  <c r="V29"/>
  <c r="V34"/>
  <c r="V35"/>
  <c r="V36"/>
  <c r="V33" s="1"/>
  <c r="V37"/>
  <c r="V38"/>
  <c r="V39"/>
  <c r="V40"/>
  <c r="V42"/>
  <c r="V43"/>
  <c r="V44"/>
  <c r="V41" s="1"/>
  <c r="V45"/>
  <c r="V46"/>
  <c r="V47"/>
  <c r="V48"/>
  <c r="V49"/>
  <c r="V50"/>
  <c r="V51"/>
  <c r="V52"/>
  <c r="V53"/>
  <c r="V84"/>
  <c r="V86"/>
  <c r="V83" s="1"/>
  <c r="U16"/>
  <c r="U87" s="1"/>
  <c r="U18"/>
  <c r="U19"/>
  <c r="U20"/>
  <c r="U21"/>
  <c r="U22"/>
  <c r="U24"/>
  <c r="U25"/>
  <c r="U26"/>
  <c r="U27"/>
  <c r="U28"/>
  <c r="U29"/>
  <c r="U32"/>
  <c r="U34"/>
  <c r="U33" s="1"/>
  <c r="U35"/>
  <c r="U36"/>
  <c r="U37"/>
  <c r="U38"/>
  <c r="U39"/>
  <c r="U40"/>
  <c r="U42"/>
  <c r="U41" s="1"/>
  <c r="U43"/>
  <c r="U44"/>
  <c r="U45"/>
  <c r="U46"/>
  <c r="U47"/>
  <c r="U48"/>
  <c r="U49"/>
  <c r="U50"/>
  <c r="U51"/>
  <c r="U52"/>
  <c r="U53"/>
  <c r="U84"/>
  <c r="U86"/>
  <c r="U14"/>
  <c r="U15"/>
  <c r="T87"/>
  <c r="P87"/>
  <c r="E87"/>
  <c r="F87"/>
  <c r="H87"/>
  <c r="I87"/>
  <c r="I88" s="1"/>
  <c r="J87"/>
  <c r="L87"/>
  <c r="N87"/>
  <c r="M88" s="1"/>
  <c r="Q87"/>
  <c r="R87"/>
  <c r="U13"/>
  <c r="U83"/>
  <c r="V54"/>
  <c r="V67"/>
  <c r="Q88"/>
  <c r="U17"/>
  <c r="U23"/>
  <c r="E88"/>
  <c r="U88" s="1"/>
  <c r="V88" l="1"/>
  <c r="V87"/>
</calcChain>
</file>

<file path=xl/sharedStrings.xml><?xml version="1.0" encoding="utf-8"?>
<sst xmlns="http://schemas.openxmlformats.org/spreadsheetml/2006/main" count="255" uniqueCount="123">
  <si>
    <t>Kierunek: Zarządzanie</t>
  </si>
  <si>
    <t>Forma:  studia stacjonarne</t>
  </si>
  <si>
    <t>Lp.</t>
  </si>
  <si>
    <t>Nazwa przedmiotu</t>
  </si>
  <si>
    <t>Egz po sem/ zalicz</t>
  </si>
  <si>
    <t xml:space="preserve">Rok I </t>
  </si>
  <si>
    <t xml:space="preserve">Rok II  </t>
  </si>
  <si>
    <t>Suma
 Godzin</t>
  </si>
  <si>
    <t>Suma ECTS</t>
  </si>
  <si>
    <t>sem. 1</t>
  </si>
  <si>
    <t>sem. 2</t>
  </si>
  <si>
    <t>sem. 3</t>
  </si>
  <si>
    <t>sem. 4</t>
  </si>
  <si>
    <t>W</t>
  </si>
  <si>
    <t>ĆW</t>
  </si>
  <si>
    <t>ECTS</t>
  </si>
  <si>
    <t>godz.</t>
  </si>
  <si>
    <t>forma</t>
  </si>
  <si>
    <t>A</t>
  </si>
  <si>
    <t>Z</t>
  </si>
  <si>
    <t>E/4</t>
  </si>
  <si>
    <t>L</t>
  </si>
  <si>
    <t>Ochrona własności intelektualnej</t>
  </si>
  <si>
    <t>B</t>
  </si>
  <si>
    <t>E/2</t>
  </si>
  <si>
    <t>Pr</t>
  </si>
  <si>
    <t>E/1</t>
  </si>
  <si>
    <t>E/3</t>
  </si>
  <si>
    <t>C</t>
  </si>
  <si>
    <t>Wa</t>
  </si>
  <si>
    <t>D</t>
  </si>
  <si>
    <t>E</t>
  </si>
  <si>
    <t>Praktyka zawodowa</t>
  </si>
  <si>
    <t>4 tygodnie</t>
  </si>
  <si>
    <t xml:space="preserve">Suma </t>
  </si>
  <si>
    <t>Ogółem</t>
  </si>
  <si>
    <t>Seminarium magisterskie i Praca magisterska</t>
  </si>
  <si>
    <t>Makroekonomia</t>
  </si>
  <si>
    <t>Prawo cywilne</t>
  </si>
  <si>
    <t>Statystyka matematyczna</t>
  </si>
  <si>
    <t>Zarządzanie procesami</t>
  </si>
  <si>
    <t>Psychologia w zarządzaniu</t>
  </si>
  <si>
    <t>Koncepcje zarządzania</t>
  </si>
  <si>
    <t>Rachunkowość zarządcza</t>
  </si>
  <si>
    <t>Trening przedsiębioczości</t>
  </si>
  <si>
    <t>Gry decyzyjne i negocjacyjne</t>
  </si>
  <si>
    <t>Totalne zarządzanie jakością (TQM)</t>
  </si>
  <si>
    <t>Etyka i kultura w zarządzaniu</t>
  </si>
  <si>
    <t>Socjologia w organizacji</t>
  </si>
  <si>
    <t>Praktyka specjalnościowo-dyplomowa</t>
  </si>
  <si>
    <t xml:space="preserve">Technologia informatyczna i komputerowe wspomaganie procesów zarządczych </t>
  </si>
  <si>
    <t>Plan studiów - studia magisterskie drugiego stopnia</t>
  </si>
  <si>
    <t>Badania operacyjne</t>
  </si>
  <si>
    <t>5 tygodni</t>
  </si>
  <si>
    <t>Optymalizacja procesów produkcyjnych</t>
  </si>
  <si>
    <t>Wywiad w działalności gospodarczej</t>
  </si>
  <si>
    <t>Procesy logistyczne w przedsiębiorstwie</t>
  </si>
  <si>
    <t>Lekrotat języka obcego</t>
  </si>
  <si>
    <t>Le</t>
  </si>
  <si>
    <t>W - wykład, A - ćwiczenia audytoryjne, L - ćwiczenia laboratoryjne, P - ćwiczenia praktyczne, Pr - ćwiczenia projektowe, Wa - warsztaty, S - seminarium, Le - lektorat</t>
  </si>
  <si>
    <t>Rynek enegretyczny*</t>
  </si>
  <si>
    <t>Rynek kapitałowo-pienieżny*</t>
  </si>
  <si>
    <t>Rynek IT*</t>
  </si>
  <si>
    <t>Rynek nieruchomości*</t>
  </si>
  <si>
    <t>Rynek usług turystycznych*</t>
  </si>
  <si>
    <t>Rynek rolno-spożywczy*</t>
  </si>
  <si>
    <t xml:space="preserve">* - Przedmioty do wyboru (trzy spośród sześciu oferowanych modułów) - w 2 sem. wymagane uzyskanie łącznie 34 pkt ECTS /360 godzin dydaktycznych; </t>
  </si>
  <si>
    <t>w toku studiów wymagane uzyskanie łącznie 130 pkt. ECTS /1230 godzin</t>
  </si>
  <si>
    <t>Strategie marketingowe</t>
  </si>
  <si>
    <t>Zachowania konsumentów oraz metody i techniki sprzedażowe</t>
  </si>
  <si>
    <t>Zarządzanie strategiczne</t>
  </si>
  <si>
    <t>Zarządzanie zmianą oraz procesy restrukturyzacyjne w przedsięb.</t>
  </si>
  <si>
    <t>Komunikacja pionowa i pozioma</t>
  </si>
  <si>
    <t>Branding oraz podstawy kreowania marki</t>
  </si>
  <si>
    <t>Koncentracja i dywersyfikacja przedsiębiorstw</t>
  </si>
  <si>
    <t>Kultura organizacyjna a zarządzanie czynnikiem ludzkim</t>
  </si>
  <si>
    <t>Finanse przedsiębiorstw</t>
  </si>
  <si>
    <t>Poziom: II stopień (studia magisterskie)</t>
  </si>
  <si>
    <t>Profil: praktyczny</t>
  </si>
  <si>
    <t>Moduł zajęć ogólnych</t>
  </si>
  <si>
    <t>Moduł zajęć podstawowych</t>
  </si>
  <si>
    <t>Moduł zajęć kierunkowych</t>
  </si>
  <si>
    <t>D1</t>
  </si>
  <si>
    <t>zakresie zarządzania przedsiębiorstwem</t>
  </si>
  <si>
    <t>D2</t>
  </si>
  <si>
    <t xml:space="preserve">w zakresie zarządzania inwestycjami i nieruchomościami </t>
  </si>
  <si>
    <t>D3</t>
  </si>
  <si>
    <t>w zakresie zarządzania kapitałem ludzkim</t>
  </si>
  <si>
    <t xml:space="preserve"> Grupa przedmiotów z dziedziny nauk humanistycznych i społecznych</t>
  </si>
  <si>
    <t>w zakresie praktyk</t>
  </si>
  <si>
    <t>Analizy rynku nieruchomości</t>
  </si>
  <si>
    <t>Elementy projektowania i aranżacji wnętrz</t>
  </si>
  <si>
    <t>Metody wyceny nieruchomości</t>
  </si>
  <si>
    <t>Finansowanie inwestycji</t>
  </si>
  <si>
    <t>Przygotowanie inwestplanu</t>
  </si>
  <si>
    <t>Zarządzanie zasobami ludzkimi oraz rzeczowymi w procesie inwestycyjnym</t>
  </si>
  <si>
    <t xml:space="preserve">Inwewstowanie w nieruchomości </t>
  </si>
  <si>
    <t>Zagospodarowanie terenów zielonych</t>
  </si>
  <si>
    <t>Doradztwo na rynku nieruchomości</t>
  </si>
  <si>
    <t>Zarządzanie nieruchomościami mieszkalnymi, publicznymi i komercyjnymi</t>
  </si>
  <si>
    <t>Marketing na rynku nieruchomości</t>
  </si>
  <si>
    <t>Międzynarodowy rynek inwestycyjny</t>
  </si>
  <si>
    <t>Teoria kapitału ludzkiego oraz metodyka wymiarowania KL</t>
  </si>
  <si>
    <t>Dysfunkcje i patologie w zarządzaniu kapitałem ludzkim</t>
  </si>
  <si>
    <t>Kapitał ludzki w Project Management</t>
  </si>
  <si>
    <t>Kultura organizacyjna</t>
  </si>
  <si>
    <t>Dobór i ocenianie pracowników</t>
  </si>
  <si>
    <t>Doskonalenie i rozwój kadry pracowniczej</t>
  </si>
  <si>
    <t>Konsulting w zarządzanu kapitałem ludzkim</t>
  </si>
  <si>
    <t>Restrukturyzacja zasobów ludzkich</t>
  </si>
  <si>
    <t>Konflikty i zarządzanie konfliktem w organizacjach</t>
  </si>
  <si>
    <t>Kształtowanie kadry menedżerskiej oraz stymulowanie zachowań kierowniczych</t>
  </si>
  <si>
    <t>Media społecznościowe oraz komunikacja społeczna</t>
  </si>
  <si>
    <t>Organizacja i kierowanie działem HR</t>
  </si>
  <si>
    <t>1 Zarządzanie w sektorach:  przedsiębiorstw, publicznym i pozarządowym (w języku polskim)         lub 
1' Strategic management in various sectors of the economy (w języku angielskim)                                       - do wyboru</t>
  </si>
  <si>
    <t>s</t>
  </si>
  <si>
    <t>D4</t>
  </si>
  <si>
    <t xml:space="preserve">Grupa zajęć do wyboru </t>
  </si>
  <si>
    <t>Karpacka Państwowa Uczelnia w Krośnie</t>
  </si>
  <si>
    <t>Cykl kształcenia od roku akademickiego: 2020/2021</t>
  </si>
  <si>
    <t>6 Zarządzanie bezpieczeństwem       lub                                              6' Safety management</t>
  </si>
  <si>
    <t>1  Integracja międzynarodowa              lub                                              1' International economic integration</t>
  </si>
  <si>
    <t>7 Zarządzanie środowiskiem               lub 
7' Environmental management</t>
  </si>
</sst>
</file>

<file path=xl/styles.xml><?xml version="1.0" encoding="utf-8"?>
<styleSheet xmlns="http://schemas.openxmlformats.org/spreadsheetml/2006/main">
  <fonts count="19"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8"/>
      <name val="Arial CE"/>
      <family val="2"/>
      <charset val="238"/>
    </font>
    <font>
      <sz val="16"/>
      <name val="Arial CE"/>
      <family val="2"/>
      <charset val="238"/>
    </font>
    <font>
      <b/>
      <sz val="22"/>
      <name val="Arial CE"/>
      <family val="2"/>
      <charset val="238"/>
    </font>
    <font>
      <b/>
      <sz val="16"/>
      <name val="Arial CE"/>
      <family val="2"/>
      <charset val="238"/>
    </font>
    <font>
      <sz val="14"/>
      <name val="Arial CE"/>
      <family val="2"/>
      <charset val="238"/>
    </font>
    <font>
      <sz val="18"/>
      <name val="Arial CE"/>
      <family val="2"/>
      <charset val="238"/>
    </font>
    <font>
      <b/>
      <sz val="16"/>
      <color indexed="8"/>
      <name val="Arial CE"/>
      <family val="2"/>
      <charset val="238"/>
    </font>
    <font>
      <b/>
      <sz val="18"/>
      <color indexed="8"/>
      <name val="Arial CE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sz val="24"/>
      <name val="Arial CE"/>
      <family val="2"/>
      <charset val="238"/>
    </font>
    <font>
      <sz val="26"/>
      <name val="Arial CE"/>
      <family val="2"/>
      <charset val="238"/>
    </font>
    <font>
      <b/>
      <sz val="16"/>
      <name val="Arial CE"/>
      <charset val="238"/>
    </font>
    <font>
      <b/>
      <sz val="18"/>
      <name val="Arial CE"/>
      <charset val="238"/>
    </font>
    <font>
      <sz val="16"/>
      <name val="Arial CE"/>
      <charset val="238"/>
    </font>
    <font>
      <sz val="12"/>
      <color rgb="FFFF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 applyFill="1"/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wrapText="1"/>
    </xf>
    <xf numFmtId="0" fontId="3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/>
    <xf numFmtId="0" fontId="3" fillId="2" borderId="1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2" fillId="2" borderId="0" xfId="0" applyNumberFormat="1" applyFont="1" applyFill="1"/>
    <xf numFmtId="0" fontId="7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/>
    <xf numFmtId="0" fontId="7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8" fillId="2" borderId="1" xfId="0" applyFont="1" applyFill="1" applyBorder="1"/>
    <xf numFmtId="0" fontId="3" fillId="2" borderId="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2" borderId="0" xfId="0" applyFont="1" applyFill="1"/>
    <xf numFmtId="0" fontId="2" fillId="0" borderId="13" xfId="0" applyFont="1" applyFill="1" applyBorder="1" applyAlignment="1">
      <alignment horizontal="center"/>
    </xf>
    <xf numFmtId="0" fontId="5" fillId="2" borderId="0" xfId="0" applyFont="1" applyFill="1"/>
    <xf numFmtId="1" fontId="13" fillId="2" borderId="0" xfId="0" applyNumberFormat="1" applyFont="1" applyFill="1"/>
    <xf numFmtId="1" fontId="14" fillId="2" borderId="0" xfId="0" applyNumberFormat="1" applyFont="1" applyFill="1"/>
    <xf numFmtId="0" fontId="4" fillId="3" borderId="2" xfId="0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2" borderId="0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/>
    </xf>
    <xf numFmtId="1" fontId="4" fillId="3" borderId="15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/>
    </xf>
    <xf numFmtId="1" fontId="4" fillId="3" borderId="16" xfId="0" applyNumberFormat="1" applyFont="1" applyFill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7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1" fontId="4" fillId="3" borderId="7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9"/>
  <sheetViews>
    <sheetView tabSelected="1" zoomScale="50" zoomScaleNormal="50" zoomScaleSheetLayoutView="20" workbookViewId="0">
      <pane ySplit="12" topLeftCell="A28" activePane="bottomLeft" state="frozen"/>
      <selection pane="bottomLeft" activeCell="B30" sqref="B30"/>
    </sheetView>
  </sheetViews>
  <sheetFormatPr defaultRowHeight="24" customHeight="1"/>
  <cols>
    <col min="1" max="1" width="9.5703125" style="1" customWidth="1"/>
    <col min="2" max="2" width="45.42578125" style="2" customWidth="1"/>
    <col min="3" max="3" width="12.85546875" style="2" customWidth="1"/>
    <col min="4" max="4" width="0" style="2" hidden="1" customWidth="1"/>
    <col min="5" max="5" width="9.85546875" style="2" customWidth="1"/>
    <col min="6" max="6" width="10.7109375" style="2" customWidth="1"/>
    <col min="7" max="7" width="11" style="2" customWidth="1"/>
    <col min="8" max="20" width="10.7109375" style="2" customWidth="1"/>
    <col min="21" max="21" width="18.140625" style="2" customWidth="1"/>
    <col min="22" max="22" width="12.7109375" style="3" customWidth="1"/>
    <col min="23" max="24" width="9.140625" style="2"/>
    <col min="25" max="25" width="36.5703125" style="2" customWidth="1"/>
    <col min="26" max="16384" width="9.140625" style="2"/>
  </cols>
  <sheetData>
    <row r="1" spans="1:26" s="1" customFormat="1" ht="33" customHeight="1">
      <c r="A1" s="128" t="s">
        <v>118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4"/>
      <c r="O1" s="4"/>
      <c r="V1" s="129"/>
    </row>
    <row r="2" spans="1:26" s="1" customFormat="1" ht="24" customHeight="1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4"/>
      <c r="V2" s="129"/>
    </row>
    <row r="3" spans="1:26" s="1" customFormat="1" ht="24" customHeight="1">
      <c r="A3" s="93" t="s">
        <v>77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4"/>
      <c r="V3" s="129"/>
    </row>
    <row r="4" spans="1:26" s="1" customFormat="1" ht="25.5" customHeight="1">
      <c r="A4" s="128" t="s">
        <v>78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4"/>
      <c r="V4" s="129"/>
    </row>
    <row r="5" spans="1:26" s="1" customFormat="1" ht="27" customHeight="1">
      <c r="A5" s="93" t="s">
        <v>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4"/>
      <c r="V5" s="129"/>
    </row>
    <row r="6" spans="1:26" s="1" customFormat="1" ht="25.5" customHeight="1">
      <c r="A6" s="128" t="s">
        <v>119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V6" s="129"/>
    </row>
    <row r="7" spans="1:26" s="1" customFormat="1" ht="31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V7" s="129"/>
      <c r="Y7" s="6"/>
    </row>
    <row r="8" spans="1:26" ht="24" customHeight="1">
      <c r="C8" s="130" t="s">
        <v>51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V8" s="129"/>
      <c r="Y8" s="6"/>
    </row>
    <row r="9" spans="1:26" ht="31.5" customHeight="1">
      <c r="A9" s="124" t="s">
        <v>2</v>
      </c>
      <c r="B9" s="124" t="s">
        <v>3</v>
      </c>
      <c r="C9" s="143" t="s">
        <v>4</v>
      </c>
      <c r="D9" s="9"/>
      <c r="E9" s="118" t="s">
        <v>5</v>
      </c>
      <c r="F9" s="119"/>
      <c r="G9" s="119"/>
      <c r="H9" s="119"/>
      <c r="I9" s="119"/>
      <c r="J9" s="119"/>
      <c r="K9" s="119"/>
      <c r="L9" s="120"/>
      <c r="M9" s="118" t="s">
        <v>6</v>
      </c>
      <c r="N9" s="119"/>
      <c r="O9" s="119"/>
      <c r="P9" s="119"/>
      <c r="Q9" s="119"/>
      <c r="R9" s="119"/>
      <c r="S9" s="119"/>
      <c r="T9" s="120"/>
      <c r="U9" s="112" t="s">
        <v>7</v>
      </c>
      <c r="V9" s="112" t="s">
        <v>8</v>
      </c>
      <c r="Z9" s="11"/>
    </row>
    <row r="10" spans="1:26" ht="37.5" customHeight="1">
      <c r="A10" s="137"/>
      <c r="B10" s="137"/>
      <c r="C10" s="144"/>
      <c r="D10" s="8"/>
      <c r="E10" s="115" t="s">
        <v>9</v>
      </c>
      <c r="F10" s="116"/>
      <c r="G10" s="116"/>
      <c r="H10" s="117"/>
      <c r="I10" s="118" t="s">
        <v>10</v>
      </c>
      <c r="J10" s="119"/>
      <c r="K10" s="119"/>
      <c r="L10" s="120"/>
      <c r="M10" s="121" t="s">
        <v>11</v>
      </c>
      <c r="N10" s="122"/>
      <c r="O10" s="122"/>
      <c r="P10" s="123"/>
      <c r="Q10" s="118" t="s">
        <v>12</v>
      </c>
      <c r="R10" s="119"/>
      <c r="S10" s="119"/>
      <c r="T10" s="120"/>
      <c r="U10" s="113"/>
      <c r="V10" s="113"/>
      <c r="X10" s="13"/>
    </row>
    <row r="11" spans="1:26" ht="33.75" customHeight="1">
      <c r="A11" s="137"/>
      <c r="B11" s="137"/>
      <c r="C11" s="144"/>
      <c r="D11" s="8"/>
      <c r="E11" s="126" t="s">
        <v>13</v>
      </c>
      <c r="F11" s="121" t="s">
        <v>14</v>
      </c>
      <c r="G11" s="123"/>
      <c r="H11" s="126" t="s">
        <v>15</v>
      </c>
      <c r="I11" s="124" t="s">
        <v>13</v>
      </c>
      <c r="J11" s="118" t="s">
        <v>14</v>
      </c>
      <c r="K11" s="120"/>
      <c r="L11" s="124" t="s">
        <v>15</v>
      </c>
      <c r="M11" s="126" t="s">
        <v>13</v>
      </c>
      <c r="N11" s="121" t="s">
        <v>14</v>
      </c>
      <c r="O11" s="123"/>
      <c r="P11" s="126" t="s">
        <v>15</v>
      </c>
      <c r="Q11" s="124" t="s">
        <v>13</v>
      </c>
      <c r="R11" s="118" t="s">
        <v>14</v>
      </c>
      <c r="S11" s="120"/>
      <c r="T11" s="124" t="s">
        <v>15</v>
      </c>
      <c r="U11" s="113"/>
      <c r="V11" s="113"/>
      <c r="X11" s="13"/>
    </row>
    <row r="12" spans="1:26" ht="33.75" customHeight="1">
      <c r="A12" s="125"/>
      <c r="B12" s="125"/>
      <c r="C12" s="145"/>
      <c r="D12" s="8"/>
      <c r="E12" s="127"/>
      <c r="F12" s="12" t="s">
        <v>16</v>
      </c>
      <c r="G12" s="10" t="s">
        <v>17</v>
      </c>
      <c r="H12" s="127"/>
      <c r="I12" s="125"/>
      <c r="J12" s="8" t="s">
        <v>16</v>
      </c>
      <c r="K12" s="9" t="s">
        <v>17</v>
      </c>
      <c r="L12" s="125"/>
      <c r="M12" s="127"/>
      <c r="N12" s="12" t="s">
        <v>16</v>
      </c>
      <c r="O12" s="10" t="s">
        <v>17</v>
      </c>
      <c r="P12" s="127"/>
      <c r="Q12" s="125"/>
      <c r="R12" s="8" t="s">
        <v>16</v>
      </c>
      <c r="S12" s="9" t="s">
        <v>17</v>
      </c>
      <c r="T12" s="125"/>
      <c r="U12" s="114"/>
      <c r="V12" s="114"/>
      <c r="X12" s="13"/>
    </row>
    <row r="13" spans="1:26" s="7" customFormat="1" ht="45" customHeight="1">
      <c r="A13" s="14" t="s">
        <v>18</v>
      </c>
      <c r="B13" s="138" t="s">
        <v>79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5">
        <f>SUM(U14:U16)</f>
        <v>105</v>
      </c>
      <c r="V13" s="15">
        <f>SUM(V14:V16)</f>
        <v>8</v>
      </c>
    </row>
    <row r="14" spans="1:26" ht="42" customHeight="1">
      <c r="A14" s="16">
        <v>1</v>
      </c>
      <c r="B14" s="24" t="s">
        <v>57</v>
      </c>
      <c r="C14" s="18" t="s">
        <v>19</v>
      </c>
      <c r="D14" s="19"/>
      <c r="E14" s="20"/>
      <c r="F14" s="21">
        <v>30</v>
      </c>
      <c r="G14" s="21" t="s">
        <v>58</v>
      </c>
      <c r="H14" s="21">
        <v>2</v>
      </c>
      <c r="I14" s="22"/>
      <c r="J14" s="22">
        <v>30</v>
      </c>
      <c r="K14" s="22" t="s">
        <v>58</v>
      </c>
      <c r="L14" s="22">
        <v>2</v>
      </c>
      <c r="M14" s="21"/>
      <c r="N14" s="21"/>
      <c r="O14" s="21"/>
      <c r="P14" s="21"/>
      <c r="Q14" s="22"/>
      <c r="R14" s="22"/>
      <c r="S14" s="22"/>
      <c r="T14" s="22"/>
      <c r="U14" s="21">
        <f t="shared" ref="U14:U86" si="0">E14+F14+I14+J14+M14+N14+Q14+R14</f>
        <v>60</v>
      </c>
      <c r="V14" s="21">
        <f>H14+L14+P14+T14</f>
        <v>4</v>
      </c>
    </row>
    <row r="15" spans="1:26" ht="54" customHeight="1">
      <c r="A15" s="28">
        <v>2</v>
      </c>
      <c r="B15" s="29" t="s">
        <v>50</v>
      </c>
      <c r="C15" s="18" t="s">
        <v>19</v>
      </c>
      <c r="D15" s="30"/>
      <c r="E15" s="21"/>
      <c r="F15" s="21">
        <v>30</v>
      </c>
      <c r="G15" s="21" t="s">
        <v>21</v>
      </c>
      <c r="H15" s="21">
        <v>3</v>
      </c>
      <c r="I15" s="22"/>
      <c r="J15" s="22"/>
      <c r="K15" s="22"/>
      <c r="L15" s="22"/>
      <c r="M15" s="21"/>
      <c r="N15" s="21"/>
      <c r="O15" s="21"/>
      <c r="P15" s="21"/>
      <c r="Q15" s="22"/>
      <c r="R15" s="22"/>
      <c r="S15" s="22"/>
      <c r="T15" s="22"/>
      <c r="U15" s="21">
        <f t="shared" si="0"/>
        <v>30</v>
      </c>
      <c r="V15" s="21">
        <v>3</v>
      </c>
      <c r="Y15" s="1"/>
    </row>
    <row r="16" spans="1:26" ht="42" customHeight="1">
      <c r="A16" s="28">
        <v>3</v>
      </c>
      <c r="B16" s="24" t="s">
        <v>22</v>
      </c>
      <c r="C16" s="18" t="s">
        <v>19</v>
      </c>
      <c r="D16" s="30"/>
      <c r="E16" s="21">
        <v>15</v>
      </c>
      <c r="F16" s="21"/>
      <c r="G16" s="21"/>
      <c r="H16" s="21">
        <v>1</v>
      </c>
      <c r="I16" s="22"/>
      <c r="J16" s="22"/>
      <c r="K16" s="22"/>
      <c r="L16" s="22"/>
      <c r="M16" s="21"/>
      <c r="N16" s="21"/>
      <c r="O16" s="21"/>
      <c r="P16" s="21"/>
      <c r="Q16" s="22"/>
      <c r="R16" s="22"/>
      <c r="S16" s="22"/>
      <c r="T16" s="22"/>
      <c r="U16" s="21">
        <f>E16+F16+I16+J16+M16+N16+Q16+R16</f>
        <v>15</v>
      </c>
      <c r="V16" s="21">
        <f t="shared" ref="V16:V86" si="1">H16+L16+P16+T16</f>
        <v>1</v>
      </c>
      <c r="Y16" s="1"/>
    </row>
    <row r="17" spans="1:58" s="34" customFormat="1" ht="45" customHeight="1">
      <c r="A17" s="31" t="s">
        <v>23</v>
      </c>
      <c r="B17" s="139" t="s">
        <v>80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91">
        <f>SUM(U18:U22)</f>
        <v>180</v>
      </c>
      <c r="V17" s="91">
        <f>SUM(V18:V22)</f>
        <v>15</v>
      </c>
      <c r="W17" s="32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37" customFormat="1" ht="42" customHeight="1">
      <c r="A18" s="8">
        <v>1</v>
      </c>
      <c r="B18" s="35" t="s">
        <v>42</v>
      </c>
      <c r="C18" s="30" t="s">
        <v>26</v>
      </c>
      <c r="D18" s="36"/>
      <c r="E18" s="21">
        <v>15</v>
      </c>
      <c r="F18" s="21">
        <v>30</v>
      </c>
      <c r="G18" s="21" t="s">
        <v>25</v>
      </c>
      <c r="H18" s="21">
        <v>4</v>
      </c>
      <c r="I18" s="22"/>
      <c r="J18" s="22"/>
      <c r="K18" s="22"/>
      <c r="L18" s="22"/>
      <c r="M18" s="21"/>
      <c r="N18" s="21"/>
      <c r="O18" s="21"/>
      <c r="P18" s="21"/>
      <c r="Q18" s="22"/>
      <c r="R18" s="22"/>
      <c r="S18" s="22"/>
      <c r="T18" s="22"/>
      <c r="U18" s="21">
        <f t="shared" si="0"/>
        <v>45</v>
      </c>
      <c r="V18" s="21">
        <f t="shared" si="1"/>
        <v>4</v>
      </c>
      <c r="W18" s="32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33" customFormat="1" ht="42" customHeight="1">
      <c r="A19" s="8">
        <v>2</v>
      </c>
      <c r="B19" s="35" t="s">
        <v>37</v>
      </c>
      <c r="C19" s="30" t="s">
        <v>26</v>
      </c>
      <c r="D19" s="38"/>
      <c r="E19" s="21">
        <v>15</v>
      </c>
      <c r="F19" s="26">
        <v>30</v>
      </c>
      <c r="G19" s="26" t="s">
        <v>25</v>
      </c>
      <c r="H19" s="21">
        <v>4</v>
      </c>
      <c r="I19" s="22"/>
      <c r="J19" s="22"/>
      <c r="K19" s="22"/>
      <c r="L19" s="22"/>
      <c r="M19" s="21"/>
      <c r="N19" s="21"/>
      <c r="O19" s="21"/>
      <c r="P19" s="21"/>
      <c r="Q19" s="22"/>
      <c r="R19" s="22"/>
      <c r="S19" s="22"/>
      <c r="T19" s="22"/>
      <c r="U19" s="21">
        <f t="shared" si="0"/>
        <v>45</v>
      </c>
      <c r="V19" s="21">
        <f t="shared" si="1"/>
        <v>4</v>
      </c>
      <c r="W19" s="32"/>
    </row>
    <row r="20" spans="1:58" s="33" customFormat="1" ht="42" customHeight="1">
      <c r="A20" s="8">
        <v>3</v>
      </c>
      <c r="B20" s="35" t="s">
        <v>38</v>
      </c>
      <c r="C20" s="30" t="s">
        <v>19</v>
      </c>
      <c r="D20" s="38"/>
      <c r="E20" s="21"/>
      <c r="F20" s="26"/>
      <c r="G20" s="26"/>
      <c r="H20" s="21"/>
      <c r="I20" s="22">
        <v>15</v>
      </c>
      <c r="J20" s="27">
        <v>15</v>
      </c>
      <c r="K20" s="27" t="s">
        <v>18</v>
      </c>
      <c r="L20" s="22">
        <v>2</v>
      </c>
      <c r="M20" s="21"/>
      <c r="N20" s="21"/>
      <c r="O20" s="21"/>
      <c r="P20" s="21"/>
      <c r="Q20" s="22"/>
      <c r="R20" s="22"/>
      <c r="S20" s="22"/>
      <c r="T20" s="22"/>
      <c r="U20" s="21">
        <f t="shared" si="0"/>
        <v>30</v>
      </c>
      <c r="V20" s="21">
        <f t="shared" si="1"/>
        <v>2</v>
      </c>
      <c r="W20" s="32"/>
    </row>
    <row r="21" spans="1:58" s="33" customFormat="1" ht="42" customHeight="1">
      <c r="A21" s="8">
        <v>4</v>
      </c>
      <c r="B21" s="35" t="s">
        <v>47</v>
      </c>
      <c r="C21" s="39" t="s">
        <v>19</v>
      </c>
      <c r="D21" s="40"/>
      <c r="E21" s="26">
        <v>15</v>
      </c>
      <c r="F21" s="26">
        <v>15</v>
      </c>
      <c r="G21" s="26" t="s">
        <v>29</v>
      </c>
      <c r="H21" s="26">
        <v>2</v>
      </c>
      <c r="I21" s="27"/>
      <c r="J21" s="27"/>
      <c r="K21" s="27"/>
      <c r="L21" s="27"/>
      <c r="M21" s="26"/>
      <c r="N21" s="26"/>
      <c r="O21" s="26"/>
      <c r="P21" s="26"/>
      <c r="Q21" s="27"/>
      <c r="R21" s="27"/>
      <c r="S21" s="27"/>
      <c r="T21" s="27"/>
      <c r="U21" s="21">
        <f t="shared" si="0"/>
        <v>30</v>
      </c>
      <c r="V21" s="21">
        <f t="shared" si="1"/>
        <v>2</v>
      </c>
      <c r="W21" s="32"/>
    </row>
    <row r="22" spans="1:58" s="33" customFormat="1" ht="42" customHeight="1">
      <c r="A22" s="8">
        <v>5</v>
      </c>
      <c r="B22" s="41" t="s">
        <v>39</v>
      </c>
      <c r="C22" s="30" t="s">
        <v>19</v>
      </c>
      <c r="D22" s="36"/>
      <c r="E22" s="21">
        <v>15</v>
      </c>
      <c r="F22" s="21">
        <v>15</v>
      </c>
      <c r="G22" s="21" t="s">
        <v>18</v>
      </c>
      <c r="H22" s="21">
        <v>3</v>
      </c>
      <c r="I22" s="22"/>
      <c r="J22" s="22"/>
      <c r="K22" s="22"/>
      <c r="L22" s="22"/>
      <c r="M22" s="21"/>
      <c r="N22" s="21"/>
      <c r="O22" s="21"/>
      <c r="P22" s="21"/>
      <c r="Q22" s="22"/>
      <c r="R22" s="22"/>
      <c r="S22" s="22"/>
      <c r="T22" s="22"/>
      <c r="U22" s="21">
        <f t="shared" si="0"/>
        <v>30</v>
      </c>
      <c r="V22" s="21">
        <f t="shared" si="1"/>
        <v>3</v>
      </c>
      <c r="W22" s="32"/>
    </row>
    <row r="23" spans="1:58" ht="45" customHeight="1">
      <c r="A23" s="16" t="s">
        <v>28</v>
      </c>
      <c r="B23" s="141" t="s">
        <v>81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91">
        <f>SUM(U24:U32)</f>
        <v>345</v>
      </c>
      <c r="V23" s="91">
        <f>SUM(V24:V32)</f>
        <v>45</v>
      </c>
      <c r="W23" s="13"/>
    </row>
    <row r="24" spans="1:58" ht="42" customHeight="1">
      <c r="A24" s="8">
        <v>1</v>
      </c>
      <c r="B24" s="17" t="s">
        <v>40</v>
      </c>
      <c r="C24" s="30" t="s">
        <v>19</v>
      </c>
      <c r="D24" s="44"/>
      <c r="E24" s="49"/>
      <c r="F24" s="21"/>
      <c r="G24" s="21"/>
      <c r="H24" s="50"/>
      <c r="I24" s="47">
        <v>15</v>
      </c>
      <c r="J24" s="47">
        <v>15</v>
      </c>
      <c r="K24" s="47" t="s">
        <v>25</v>
      </c>
      <c r="L24" s="47">
        <v>2</v>
      </c>
      <c r="M24" s="21"/>
      <c r="N24" s="26"/>
      <c r="O24" s="26"/>
      <c r="P24" s="21"/>
      <c r="Q24" s="47"/>
      <c r="R24" s="47"/>
      <c r="S24" s="47"/>
      <c r="T24" s="47"/>
      <c r="U24" s="21">
        <f t="shared" si="0"/>
        <v>30</v>
      </c>
      <c r="V24" s="21">
        <f t="shared" si="1"/>
        <v>2</v>
      </c>
    </row>
    <row r="25" spans="1:58" ht="42" customHeight="1">
      <c r="A25" s="8">
        <v>2</v>
      </c>
      <c r="B25" s="17" t="s">
        <v>43</v>
      </c>
      <c r="C25" s="30" t="s">
        <v>24</v>
      </c>
      <c r="D25" s="44"/>
      <c r="E25" s="20"/>
      <c r="F25" s="21"/>
      <c r="G25" s="21"/>
      <c r="H25" s="48"/>
      <c r="I25" s="22">
        <v>15</v>
      </c>
      <c r="J25" s="22">
        <v>15</v>
      </c>
      <c r="K25" s="22" t="s">
        <v>25</v>
      </c>
      <c r="L25" s="22">
        <v>4</v>
      </c>
      <c r="M25" s="21"/>
      <c r="N25" s="21"/>
      <c r="O25" s="21"/>
      <c r="P25" s="21"/>
      <c r="Q25" s="22"/>
      <c r="R25" s="27"/>
      <c r="S25" s="27"/>
      <c r="T25" s="22"/>
      <c r="U25" s="21">
        <f t="shared" si="0"/>
        <v>30</v>
      </c>
      <c r="V25" s="21">
        <f t="shared" si="1"/>
        <v>4</v>
      </c>
    </row>
    <row r="26" spans="1:58" ht="42" customHeight="1">
      <c r="A26" s="8">
        <v>3</v>
      </c>
      <c r="B26" s="17" t="s">
        <v>44</v>
      </c>
      <c r="C26" s="30" t="s">
        <v>19</v>
      </c>
      <c r="D26" s="44"/>
      <c r="E26" s="21">
        <v>15</v>
      </c>
      <c r="F26" s="45">
        <v>15</v>
      </c>
      <c r="G26" s="45" t="s">
        <v>29</v>
      </c>
      <c r="H26" s="21">
        <v>3</v>
      </c>
      <c r="I26" s="22"/>
      <c r="J26" s="22"/>
      <c r="K26" s="22"/>
      <c r="L26" s="22"/>
      <c r="M26" s="21"/>
      <c r="N26" s="21"/>
      <c r="O26" s="21"/>
      <c r="P26" s="21"/>
      <c r="Q26" s="22"/>
      <c r="R26" s="22"/>
      <c r="S26" s="22"/>
      <c r="T26" s="22"/>
      <c r="U26" s="21">
        <f t="shared" si="0"/>
        <v>30</v>
      </c>
      <c r="V26" s="21">
        <f t="shared" si="1"/>
        <v>3</v>
      </c>
    </row>
    <row r="27" spans="1:58" ht="42" customHeight="1">
      <c r="A27" s="8">
        <v>4</v>
      </c>
      <c r="B27" s="51" t="s">
        <v>45</v>
      </c>
      <c r="C27" s="44" t="s">
        <v>19</v>
      </c>
      <c r="D27" s="44"/>
      <c r="E27" s="45"/>
      <c r="F27" s="45"/>
      <c r="G27" s="45"/>
      <c r="H27" s="45"/>
      <c r="I27" s="46">
        <v>15</v>
      </c>
      <c r="J27" s="46">
        <v>30</v>
      </c>
      <c r="K27" s="46" t="s">
        <v>29</v>
      </c>
      <c r="L27" s="46">
        <v>3</v>
      </c>
      <c r="M27" s="45"/>
      <c r="N27" s="45"/>
      <c r="O27" s="45"/>
      <c r="P27" s="45"/>
      <c r="Q27" s="46"/>
      <c r="R27" s="46"/>
      <c r="S27" s="46"/>
      <c r="T27" s="46"/>
      <c r="U27" s="21">
        <f t="shared" si="0"/>
        <v>45</v>
      </c>
      <c r="V27" s="21">
        <f t="shared" si="1"/>
        <v>3</v>
      </c>
    </row>
    <row r="28" spans="1:58" ht="42" customHeight="1">
      <c r="A28" s="8">
        <v>5</v>
      </c>
      <c r="B28" s="51" t="s">
        <v>52</v>
      </c>
      <c r="C28" s="44" t="s">
        <v>24</v>
      </c>
      <c r="D28" s="44"/>
      <c r="E28" s="45"/>
      <c r="F28" s="45"/>
      <c r="G28" s="45"/>
      <c r="H28" s="45"/>
      <c r="I28" s="46">
        <v>15</v>
      </c>
      <c r="J28" s="46">
        <v>30</v>
      </c>
      <c r="K28" s="46" t="s">
        <v>25</v>
      </c>
      <c r="L28" s="46">
        <v>4</v>
      </c>
      <c r="M28" s="45"/>
      <c r="N28" s="45"/>
      <c r="O28" s="45"/>
      <c r="P28" s="45"/>
      <c r="Q28" s="46"/>
      <c r="R28" s="46"/>
      <c r="S28" s="46"/>
      <c r="T28" s="46"/>
      <c r="U28" s="21">
        <f t="shared" si="0"/>
        <v>45</v>
      </c>
      <c r="V28" s="21">
        <f t="shared" si="1"/>
        <v>4</v>
      </c>
    </row>
    <row r="29" spans="1:58" ht="69" customHeight="1">
      <c r="A29" s="94">
        <v>6</v>
      </c>
      <c r="B29" s="95" t="s">
        <v>120</v>
      </c>
      <c r="C29" s="96" t="s">
        <v>19</v>
      </c>
      <c r="D29" s="96"/>
      <c r="E29" s="97">
        <v>15</v>
      </c>
      <c r="F29" s="97">
        <v>15</v>
      </c>
      <c r="G29" s="97" t="s">
        <v>25</v>
      </c>
      <c r="H29" s="97">
        <v>2</v>
      </c>
      <c r="I29" s="98"/>
      <c r="J29" s="98"/>
      <c r="K29" s="98"/>
      <c r="L29" s="98"/>
      <c r="M29" s="97"/>
      <c r="N29" s="97"/>
      <c r="O29" s="97"/>
      <c r="P29" s="97"/>
      <c r="Q29" s="98"/>
      <c r="R29" s="98"/>
      <c r="S29" s="98"/>
      <c r="T29" s="98"/>
      <c r="U29" s="97">
        <f t="shared" si="0"/>
        <v>30</v>
      </c>
      <c r="V29" s="21">
        <f t="shared" si="1"/>
        <v>2</v>
      </c>
    </row>
    <row r="30" spans="1:58" ht="63" customHeight="1">
      <c r="A30" s="99">
        <v>7</v>
      </c>
      <c r="B30" s="100" t="s">
        <v>122</v>
      </c>
      <c r="C30" s="101" t="s">
        <v>19</v>
      </c>
      <c r="D30" s="101"/>
      <c r="E30" s="102">
        <v>15</v>
      </c>
      <c r="F30" s="102">
        <v>15</v>
      </c>
      <c r="G30" s="102" t="s">
        <v>25</v>
      </c>
      <c r="H30" s="102">
        <v>2</v>
      </c>
      <c r="I30" s="103"/>
      <c r="J30" s="103"/>
      <c r="K30" s="103"/>
      <c r="L30" s="103"/>
      <c r="M30" s="102"/>
      <c r="N30" s="102"/>
      <c r="O30" s="102"/>
      <c r="P30" s="102"/>
      <c r="Q30" s="103"/>
      <c r="R30" s="103"/>
      <c r="S30" s="103"/>
      <c r="T30" s="103"/>
      <c r="U30" s="102">
        <v>30</v>
      </c>
      <c r="V30" s="21">
        <v>2</v>
      </c>
    </row>
    <row r="31" spans="1:58" s="104" customFormat="1" ht="40.5" customHeight="1">
      <c r="A31" s="106">
        <v>8</v>
      </c>
      <c r="B31" s="107" t="s">
        <v>46</v>
      </c>
      <c r="C31" s="108" t="s">
        <v>27</v>
      </c>
      <c r="D31" s="44"/>
      <c r="E31" s="109"/>
      <c r="F31" s="109"/>
      <c r="G31" s="109"/>
      <c r="H31" s="109"/>
      <c r="I31" s="47"/>
      <c r="J31" s="47"/>
      <c r="K31" s="47"/>
      <c r="L31" s="47"/>
      <c r="M31" s="109">
        <v>15</v>
      </c>
      <c r="N31" s="109">
        <v>30</v>
      </c>
      <c r="O31" s="109" t="s">
        <v>25</v>
      </c>
      <c r="P31" s="109">
        <v>4</v>
      </c>
      <c r="Q31" s="47"/>
      <c r="R31" s="47"/>
      <c r="S31" s="47"/>
      <c r="T31" s="47"/>
      <c r="U31" s="45">
        <v>45</v>
      </c>
      <c r="V31" s="21">
        <v>4</v>
      </c>
    </row>
    <row r="32" spans="1:58" s="104" customFormat="1" ht="42" customHeight="1">
      <c r="A32" s="8">
        <v>9</v>
      </c>
      <c r="B32" s="110" t="s">
        <v>36</v>
      </c>
      <c r="C32" s="39" t="s">
        <v>19</v>
      </c>
      <c r="D32" s="44"/>
      <c r="E32" s="26"/>
      <c r="F32" s="26"/>
      <c r="G32" s="26"/>
      <c r="H32" s="26"/>
      <c r="I32" s="27"/>
      <c r="J32" s="27"/>
      <c r="K32" s="27"/>
      <c r="L32" s="27"/>
      <c r="M32" s="26"/>
      <c r="N32" s="26">
        <v>30</v>
      </c>
      <c r="O32" s="26" t="s">
        <v>115</v>
      </c>
      <c r="P32" s="26">
        <v>5</v>
      </c>
      <c r="Q32" s="27"/>
      <c r="R32" s="27">
        <v>30</v>
      </c>
      <c r="S32" s="27" t="s">
        <v>115</v>
      </c>
      <c r="T32" s="27">
        <v>16</v>
      </c>
      <c r="U32" s="21">
        <f t="shared" si="0"/>
        <v>60</v>
      </c>
      <c r="V32" s="21">
        <v>21</v>
      </c>
    </row>
    <row r="33" spans="1:23" ht="45" customHeight="1">
      <c r="A33" s="52" t="s">
        <v>30</v>
      </c>
      <c r="B33" s="146" t="s">
        <v>117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91">
        <f>SUM(U34:U40)</f>
        <v>210</v>
      </c>
      <c r="V33" s="91">
        <f>SUM(V34:V40)</f>
        <v>14</v>
      </c>
    </row>
    <row r="34" spans="1:23" ht="147" customHeight="1">
      <c r="A34" s="8">
        <v>1</v>
      </c>
      <c r="B34" s="43" t="s">
        <v>114</v>
      </c>
      <c r="C34" s="30" t="s">
        <v>19</v>
      </c>
      <c r="D34" s="53"/>
      <c r="E34" s="55">
        <v>15</v>
      </c>
      <c r="F34" s="55">
        <v>15</v>
      </c>
      <c r="G34" s="55" t="s">
        <v>18</v>
      </c>
      <c r="H34" s="55">
        <v>2</v>
      </c>
      <c r="I34" s="54"/>
      <c r="J34" s="54"/>
      <c r="K34" s="54"/>
      <c r="L34" s="54"/>
      <c r="M34" s="55"/>
      <c r="N34" s="55"/>
      <c r="O34" s="55"/>
      <c r="P34" s="55"/>
      <c r="Q34" s="54"/>
      <c r="R34" s="54"/>
      <c r="S34" s="54"/>
      <c r="T34" s="54"/>
      <c r="U34" s="21">
        <f t="shared" si="0"/>
        <v>30</v>
      </c>
      <c r="V34" s="21">
        <f t="shared" si="1"/>
        <v>2</v>
      </c>
    </row>
    <row r="35" spans="1:23" ht="42" customHeight="1">
      <c r="A35" s="8">
        <v>2</v>
      </c>
      <c r="B35" s="43" t="s">
        <v>60</v>
      </c>
      <c r="C35" s="18" t="s">
        <v>19</v>
      </c>
      <c r="D35" s="53"/>
      <c r="E35" s="55"/>
      <c r="F35" s="55"/>
      <c r="G35" s="55"/>
      <c r="H35" s="55"/>
      <c r="I35" s="56">
        <v>15</v>
      </c>
      <c r="J35" s="56">
        <v>15</v>
      </c>
      <c r="K35" s="56" t="s">
        <v>25</v>
      </c>
      <c r="L35" s="56">
        <v>2</v>
      </c>
      <c r="M35" s="55"/>
      <c r="N35" s="55"/>
      <c r="O35" s="55"/>
      <c r="P35" s="55"/>
      <c r="Q35" s="56"/>
      <c r="R35" s="56"/>
      <c r="S35" s="56"/>
      <c r="T35" s="56"/>
      <c r="U35" s="21">
        <f t="shared" si="0"/>
        <v>30</v>
      </c>
      <c r="V35" s="21">
        <f t="shared" si="1"/>
        <v>2</v>
      </c>
      <c r="W35" s="7"/>
    </row>
    <row r="36" spans="1:23" ht="42" customHeight="1">
      <c r="A36" s="8">
        <v>3</v>
      </c>
      <c r="B36" s="43" t="s">
        <v>61</v>
      </c>
      <c r="C36" s="18" t="s">
        <v>19</v>
      </c>
      <c r="D36" s="53"/>
      <c r="E36" s="55"/>
      <c r="F36" s="55"/>
      <c r="G36" s="55"/>
      <c r="H36" s="55"/>
      <c r="I36" s="56">
        <v>15</v>
      </c>
      <c r="J36" s="56">
        <v>15</v>
      </c>
      <c r="K36" s="56" t="s">
        <v>25</v>
      </c>
      <c r="L36" s="56">
        <v>2</v>
      </c>
      <c r="M36" s="55"/>
      <c r="N36" s="55"/>
      <c r="O36" s="55"/>
      <c r="P36" s="55"/>
      <c r="Q36" s="56"/>
      <c r="R36" s="56"/>
      <c r="S36" s="56"/>
      <c r="T36" s="56"/>
      <c r="U36" s="21">
        <f t="shared" si="0"/>
        <v>30</v>
      </c>
      <c r="V36" s="21">
        <f t="shared" si="1"/>
        <v>2</v>
      </c>
      <c r="W36" s="7"/>
    </row>
    <row r="37" spans="1:23" ht="43.5" customHeight="1">
      <c r="A37" s="8">
        <v>4</v>
      </c>
      <c r="B37" s="43" t="s">
        <v>62</v>
      </c>
      <c r="C37" s="18" t="s">
        <v>19</v>
      </c>
      <c r="D37" s="53"/>
      <c r="E37" s="55"/>
      <c r="F37" s="55"/>
      <c r="G37" s="55"/>
      <c r="H37" s="55"/>
      <c r="I37" s="56">
        <v>15</v>
      </c>
      <c r="J37" s="56">
        <v>15</v>
      </c>
      <c r="K37" s="56" t="s">
        <v>25</v>
      </c>
      <c r="L37" s="56">
        <v>2</v>
      </c>
      <c r="M37" s="55"/>
      <c r="N37" s="55"/>
      <c r="O37" s="55"/>
      <c r="P37" s="55"/>
      <c r="Q37" s="56"/>
      <c r="R37" s="56"/>
      <c r="S37" s="56"/>
      <c r="T37" s="56"/>
      <c r="U37" s="21">
        <f t="shared" si="0"/>
        <v>30</v>
      </c>
      <c r="V37" s="21">
        <f t="shared" si="1"/>
        <v>2</v>
      </c>
      <c r="W37" s="7"/>
    </row>
    <row r="38" spans="1:23" ht="42" customHeight="1">
      <c r="A38" s="8">
        <v>5</v>
      </c>
      <c r="B38" s="43" t="s">
        <v>63</v>
      </c>
      <c r="C38" s="18" t="s">
        <v>19</v>
      </c>
      <c r="D38" s="53"/>
      <c r="E38" s="55"/>
      <c r="F38" s="55"/>
      <c r="G38" s="55"/>
      <c r="H38" s="55"/>
      <c r="I38" s="56">
        <v>15</v>
      </c>
      <c r="J38" s="56">
        <v>15</v>
      </c>
      <c r="K38" s="56" t="s">
        <v>29</v>
      </c>
      <c r="L38" s="56">
        <v>2</v>
      </c>
      <c r="M38" s="55"/>
      <c r="N38" s="55"/>
      <c r="O38" s="55"/>
      <c r="P38" s="55"/>
      <c r="Q38" s="56"/>
      <c r="R38" s="56"/>
      <c r="S38" s="56"/>
      <c r="T38" s="56"/>
      <c r="U38" s="21">
        <f t="shared" si="0"/>
        <v>30</v>
      </c>
      <c r="V38" s="21">
        <f t="shared" si="1"/>
        <v>2</v>
      </c>
      <c r="W38" s="7"/>
    </row>
    <row r="39" spans="1:23" ht="42" customHeight="1">
      <c r="A39" s="8">
        <v>6</v>
      </c>
      <c r="B39" s="43" t="s">
        <v>64</v>
      </c>
      <c r="C39" s="18" t="s">
        <v>19</v>
      </c>
      <c r="D39" s="53"/>
      <c r="E39" s="55"/>
      <c r="F39" s="55"/>
      <c r="G39" s="55"/>
      <c r="H39" s="55"/>
      <c r="I39" s="56">
        <v>15</v>
      </c>
      <c r="J39" s="56">
        <v>15</v>
      </c>
      <c r="K39" s="56" t="s">
        <v>25</v>
      </c>
      <c r="L39" s="56">
        <v>2</v>
      </c>
      <c r="M39" s="55"/>
      <c r="N39" s="55"/>
      <c r="O39" s="55"/>
      <c r="P39" s="55"/>
      <c r="Q39" s="56"/>
      <c r="R39" s="56"/>
      <c r="S39" s="56"/>
      <c r="T39" s="56"/>
      <c r="U39" s="21">
        <f t="shared" si="0"/>
        <v>30</v>
      </c>
      <c r="V39" s="21">
        <f t="shared" si="1"/>
        <v>2</v>
      </c>
      <c r="W39" s="7"/>
    </row>
    <row r="40" spans="1:23" ht="42" customHeight="1">
      <c r="A40" s="8">
        <v>7</v>
      </c>
      <c r="B40" s="43" t="s">
        <v>65</v>
      </c>
      <c r="C40" s="18" t="s">
        <v>19</v>
      </c>
      <c r="D40" s="53"/>
      <c r="E40" s="55"/>
      <c r="F40" s="55"/>
      <c r="G40" s="55"/>
      <c r="H40" s="55"/>
      <c r="I40" s="56">
        <v>15</v>
      </c>
      <c r="J40" s="56">
        <v>15</v>
      </c>
      <c r="K40" s="56" t="s">
        <v>25</v>
      </c>
      <c r="L40" s="56">
        <v>2</v>
      </c>
      <c r="M40" s="55"/>
      <c r="N40" s="55"/>
      <c r="O40" s="55"/>
      <c r="P40" s="55"/>
      <c r="Q40" s="56"/>
      <c r="R40" s="56"/>
      <c r="S40" s="56"/>
      <c r="T40" s="56"/>
      <c r="U40" s="21">
        <f t="shared" si="0"/>
        <v>30</v>
      </c>
      <c r="V40" s="21">
        <f t="shared" si="1"/>
        <v>2</v>
      </c>
      <c r="W40" s="7"/>
    </row>
    <row r="41" spans="1:23" ht="45" customHeight="1">
      <c r="A41" s="42" t="s">
        <v>82</v>
      </c>
      <c r="B41" s="146" t="s">
        <v>83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91">
        <f>SUM(U42:U53)</f>
        <v>405</v>
      </c>
      <c r="V41" s="91">
        <f>SUM(V42:V53)</f>
        <v>28</v>
      </c>
    </row>
    <row r="42" spans="1:23" ht="42" customHeight="1">
      <c r="A42" s="57">
        <v>1</v>
      </c>
      <c r="B42" s="58" t="s">
        <v>54</v>
      </c>
      <c r="C42" s="39" t="s">
        <v>27</v>
      </c>
      <c r="D42" s="59"/>
      <c r="E42" s="55"/>
      <c r="F42" s="55"/>
      <c r="G42" s="55"/>
      <c r="H42" s="55"/>
      <c r="I42" s="60"/>
      <c r="J42" s="60"/>
      <c r="K42" s="60"/>
      <c r="L42" s="60"/>
      <c r="M42" s="55">
        <v>15</v>
      </c>
      <c r="N42" s="55">
        <v>30</v>
      </c>
      <c r="O42" s="55" t="s">
        <v>25</v>
      </c>
      <c r="P42" s="55">
        <v>3</v>
      </c>
      <c r="Q42" s="60"/>
      <c r="R42" s="60"/>
      <c r="S42" s="60"/>
      <c r="T42" s="61"/>
      <c r="U42" s="21">
        <f t="shared" si="0"/>
        <v>45</v>
      </c>
      <c r="V42" s="21">
        <f t="shared" si="1"/>
        <v>3</v>
      </c>
    </row>
    <row r="43" spans="1:23" ht="42" customHeight="1">
      <c r="A43" s="16">
        <v>2</v>
      </c>
      <c r="B43" s="43" t="s">
        <v>70</v>
      </c>
      <c r="C43" s="18" t="s">
        <v>19</v>
      </c>
      <c r="D43" s="53"/>
      <c r="E43" s="55"/>
      <c r="F43" s="55"/>
      <c r="G43" s="55"/>
      <c r="H43" s="55"/>
      <c r="I43" s="56"/>
      <c r="J43" s="56"/>
      <c r="K43" s="56"/>
      <c r="L43" s="56"/>
      <c r="M43" s="55">
        <v>15</v>
      </c>
      <c r="N43" s="55">
        <v>15</v>
      </c>
      <c r="O43" s="55" t="s">
        <v>25</v>
      </c>
      <c r="P43" s="55">
        <v>3</v>
      </c>
      <c r="Q43" s="62"/>
      <c r="R43" s="56"/>
      <c r="S43" s="56"/>
      <c r="T43" s="63"/>
      <c r="U43" s="21">
        <f t="shared" si="0"/>
        <v>30</v>
      </c>
      <c r="V43" s="21">
        <f t="shared" si="1"/>
        <v>3</v>
      </c>
      <c r="W43" s="7"/>
    </row>
    <row r="44" spans="1:23" ht="42" customHeight="1">
      <c r="A44" s="57">
        <v>3</v>
      </c>
      <c r="B44" s="43" t="s">
        <v>76</v>
      </c>
      <c r="C44" s="18" t="s">
        <v>27</v>
      </c>
      <c r="D44" s="53"/>
      <c r="E44" s="55"/>
      <c r="F44" s="55"/>
      <c r="G44" s="55"/>
      <c r="H44" s="55"/>
      <c r="I44" s="56"/>
      <c r="J44" s="56"/>
      <c r="K44" s="56"/>
      <c r="L44" s="56"/>
      <c r="M44" s="55">
        <v>15</v>
      </c>
      <c r="N44" s="55">
        <v>30</v>
      </c>
      <c r="O44" s="55" t="s">
        <v>29</v>
      </c>
      <c r="P44" s="55">
        <v>3</v>
      </c>
      <c r="Q44" s="62"/>
      <c r="R44" s="56"/>
      <c r="S44" s="56"/>
      <c r="T44" s="56"/>
      <c r="U44" s="21">
        <f t="shared" si="0"/>
        <v>45</v>
      </c>
      <c r="V44" s="21">
        <f t="shared" si="1"/>
        <v>3</v>
      </c>
      <c r="W44" s="7"/>
    </row>
    <row r="45" spans="1:23" ht="42" customHeight="1">
      <c r="A45" s="16">
        <v>4</v>
      </c>
      <c r="B45" s="43" t="s">
        <v>68</v>
      </c>
      <c r="C45" s="18" t="s">
        <v>19</v>
      </c>
      <c r="D45" s="53"/>
      <c r="E45" s="55"/>
      <c r="F45" s="55"/>
      <c r="G45" s="55"/>
      <c r="H45" s="55"/>
      <c r="I45" s="56"/>
      <c r="J45" s="56"/>
      <c r="K45" s="56"/>
      <c r="L45" s="56"/>
      <c r="M45" s="55">
        <v>15</v>
      </c>
      <c r="N45" s="55">
        <v>15</v>
      </c>
      <c r="O45" s="55" t="s">
        <v>25</v>
      </c>
      <c r="P45" s="55">
        <v>2</v>
      </c>
      <c r="Q45" s="64"/>
      <c r="R45" s="65"/>
      <c r="S45" s="65"/>
      <c r="T45" s="65"/>
      <c r="U45" s="21">
        <f t="shared" si="0"/>
        <v>30</v>
      </c>
      <c r="V45" s="21">
        <f t="shared" si="1"/>
        <v>2</v>
      </c>
      <c r="W45" s="7"/>
    </row>
    <row r="46" spans="1:23" ht="42" customHeight="1">
      <c r="A46" s="28">
        <v>5</v>
      </c>
      <c r="B46" s="43" t="s">
        <v>75</v>
      </c>
      <c r="C46" s="18" t="s">
        <v>19</v>
      </c>
      <c r="D46" s="53"/>
      <c r="E46" s="55"/>
      <c r="F46" s="55"/>
      <c r="G46" s="55"/>
      <c r="H46" s="55"/>
      <c r="I46" s="56"/>
      <c r="J46" s="56"/>
      <c r="K46" s="56"/>
      <c r="L46" s="56"/>
      <c r="M46" s="55">
        <v>15</v>
      </c>
      <c r="N46" s="55">
        <v>15</v>
      </c>
      <c r="O46" s="55" t="s">
        <v>29</v>
      </c>
      <c r="P46" s="55">
        <v>2</v>
      </c>
      <c r="Q46" s="64"/>
      <c r="R46" s="65"/>
      <c r="S46" s="65"/>
      <c r="T46" s="65"/>
      <c r="U46" s="21">
        <f t="shared" si="0"/>
        <v>30</v>
      </c>
      <c r="V46" s="21">
        <f t="shared" si="1"/>
        <v>2</v>
      </c>
      <c r="W46" s="7"/>
    </row>
    <row r="47" spans="1:23" ht="42" customHeight="1">
      <c r="A47" s="16">
        <v>6</v>
      </c>
      <c r="B47" s="43" t="s">
        <v>69</v>
      </c>
      <c r="C47" s="25" t="s">
        <v>19</v>
      </c>
      <c r="D47" s="67"/>
      <c r="E47" s="66"/>
      <c r="F47" s="66"/>
      <c r="G47" s="66"/>
      <c r="H47" s="66"/>
      <c r="I47" s="65"/>
      <c r="J47" s="65"/>
      <c r="K47" s="65"/>
      <c r="L47" s="65"/>
      <c r="M47" s="66">
        <v>15</v>
      </c>
      <c r="N47" s="66">
        <v>15</v>
      </c>
      <c r="O47" s="66" t="s">
        <v>29</v>
      </c>
      <c r="P47" s="66">
        <v>2</v>
      </c>
      <c r="Q47" s="62"/>
      <c r="R47" s="56"/>
      <c r="S47" s="56"/>
      <c r="T47" s="56"/>
      <c r="U47" s="21">
        <f t="shared" si="0"/>
        <v>30</v>
      </c>
      <c r="V47" s="21">
        <f t="shared" si="1"/>
        <v>2</v>
      </c>
      <c r="W47" s="7"/>
    </row>
    <row r="48" spans="1:23" ht="42" customHeight="1">
      <c r="A48" s="8">
        <v>7</v>
      </c>
      <c r="B48" s="68" t="s">
        <v>55</v>
      </c>
      <c r="C48" s="18" t="s">
        <v>19</v>
      </c>
      <c r="D48" s="53"/>
      <c r="E48" s="55"/>
      <c r="F48" s="55"/>
      <c r="G48" s="55"/>
      <c r="H48" s="55"/>
      <c r="I48" s="56"/>
      <c r="J48" s="56"/>
      <c r="K48" s="56"/>
      <c r="L48" s="56"/>
      <c r="M48" s="55"/>
      <c r="N48" s="55"/>
      <c r="O48" s="55"/>
      <c r="P48" s="55"/>
      <c r="Q48" s="64">
        <v>15</v>
      </c>
      <c r="R48" s="65">
        <v>15</v>
      </c>
      <c r="S48" s="65" t="s">
        <v>29</v>
      </c>
      <c r="T48" s="65">
        <v>2</v>
      </c>
      <c r="U48" s="21">
        <f t="shared" si="0"/>
        <v>30</v>
      </c>
      <c r="V48" s="21">
        <f t="shared" si="1"/>
        <v>2</v>
      </c>
      <c r="W48" s="7"/>
    </row>
    <row r="49" spans="1:25" ht="52.5" customHeight="1">
      <c r="A49" s="16">
        <v>8</v>
      </c>
      <c r="B49" s="69" t="s">
        <v>71</v>
      </c>
      <c r="C49" s="18" t="s">
        <v>19</v>
      </c>
      <c r="D49" s="53"/>
      <c r="E49" s="55"/>
      <c r="F49" s="55"/>
      <c r="G49" s="55"/>
      <c r="H49" s="55"/>
      <c r="I49" s="56"/>
      <c r="J49" s="56"/>
      <c r="K49" s="56"/>
      <c r="L49" s="56"/>
      <c r="M49" s="55"/>
      <c r="N49" s="55"/>
      <c r="O49" s="55"/>
      <c r="P49" s="55"/>
      <c r="Q49" s="64">
        <v>15</v>
      </c>
      <c r="R49" s="65">
        <v>15</v>
      </c>
      <c r="S49" s="65" t="s">
        <v>25</v>
      </c>
      <c r="T49" s="65">
        <v>2</v>
      </c>
      <c r="U49" s="21">
        <f t="shared" si="0"/>
        <v>30</v>
      </c>
      <c r="V49" s="21">
        <f t="shared" si="1"/>
        <v>2</v>
      </c>
      <c r="W49" s="7"/>
    </row>
    <row r="50" spans="1:25" ht="42" customHeight="1">
      <c r="A50" s="16">
        <v>9</v>
      </c>
      <c r="B50" s="68" t="s">
        <v>72</v>
      </c>
      <c r="C50" s="18" t="s">
        <v>19</v>
      </c>
      <c r="D50" s="53"/>
      <c r="E50" s="55"/>
      <c r="F50" s="55"/>
      <c r="G50" s="55"/>
      <c r="H50" s="55"/>
      <c r="I50" s="56"/>
      <c r="J50" s="56"/>
      <c r="K50" s="56"/>
      <c r="L50" s="56"/>
      <c r="M50" s="55"/>
      <c r="N50" s="55"/>
      <c r="O50" s="55"/>
      <c r="P50" s="55"/>
      <c r="Q50" s="64">
        <v>15</v>
      </c>
      <c r="R50" s="65">
        <v>15</v>
      </c>
      <c r="S50" s="65" t="s">
        <v>29</v>
      </c>
      <c r="T50" s="65">
        <v>2</v>
      </c>
      <c r="U50" s="21">
        <f t="shared" si="0"/>
        <v>30</v>
      </c>
      <c r="V50" s="21">
        <f t="shared" si="1"/>
        <v>2</v>
      </c>
      <c r="W50" s="7"/>
    </row>
    <row r="51" spans="1:25" ht="46.5" customHeight="1">
      <c r="A51" s="8">
        <v>10</v>
      </c>
      <c r="B51" s="68" t="s">
        <v>73</v>
      </c>
      <c r="C51" s="18" t="s">
        <v>20</v>
      </c>
      <c r="D51" s="53"/>
      <c r="E51" s="55"/>
      <c r="F51" s="55"/>
      <c r="G51" s="55"/>
      <c r="H51" s="55"/>
      <c r="I51" s="56"/>
      <c r="J51" s="56"/>
      <c r="K51" s="56"/>
      <c r="L51" s="56"/>
      <c r="M51" s="55"/>
      <c r="N51" s="55"/>
      <c r="O51" s="55"/>
      <c r="P51" s="55"/>
      <c r="Q51" s="64">
        <v>15</v>
      </c>
      <c r="R51" s="65">
        <v>30</v>
      </c>
      <c r="S51" s="65" t="s">
        <v>29</v>
      </c>
      <c r="T51" s="65">
        <v>3</v>
      </c>
      <c r="U51" s="21">
        <f t="shared" si="0"/>
        <v>45</v>
      </c>
      <c r="V51" s="21">
        <f t="shared" si="1"/>
        <v>3</v>
      </c>
      <c r="W51" s="7"/>
    </row>
    <row r="52" spans="1:25" ht="42" customHeight="1">
      <c r="A52" s="16">
        <v>11</v>
      </c>
      <c r="B52" s="68" t="s">
        <v>56</v>
      </c>
      <c r="C52" s="18" t="s">
        <v>19</v>
      </c>
      <c r="D52" s="53"/>
      <c r="E52" s="55"/>
      <c r="F52" s="55"/>
      <c r="G52" s="55"/>
      <c r="H52" s="55"/>
      <c r="I52" s="56"/>
      <c r="J52" s="56"/>
      <c r="K52" s="56"/>
      <c r="L52" s="56"/>
      <c r="M52" s="55"/>
      <c r="N52" s="55"/>
      <c r="O52" s="55"/>
      <c r="P52" s="55"/>
      <c r="Q52" s="64">
        <v>15</v>
      </c>
      <c r="R52" s="65">
        <v>15</v>
      </c>
      <c r="S52" s="65" t="s">
        <v>25</v>
      </c>
      <c r="T52" s="65">
        <v>2</v>
      </c>
      <c r="U52" s="21">
        <f t="shared" si="0"/>
        <v>30</v>
      </c>
      <c r="V52" s="21">
        <f t="shared" si="1"/>
        <v>2</v>
      </c>
      <c r="W52" s="7"/>
    </row>
    <row r="53" spans="1:25" ht="42" customHeight="1">
      <c r="A53" s="16">
        <v>12</v>
      </c>
      <c r="B53" s="68" t="s">
        <v>74</v>
      </c>
      <c r="C53" s="18" t="s">
        <v>19</v>
      </c>
      <c r="D53" s="53"/>
      <c r="E53" s="55"/>
      <c r="F53" s="55"/>
      <c r="G53" s="55"/>
      <c r="H53" s="55"/>
      <c r="I53" s="56"/>
      <c r="J53" s="56"/>
      <c r="K53" s="56"/>
      <c r="L53" s="56"/>
      <c r="M53" s="55"/>
      <c r="N53" s="55"/>
      <c r="O53" s="55"/>
      <c r="P53" s="55"/>
      <c r="Q53" s="64">
        <v>15</v>
      </c>
      <c r="R53" s="65">
        <v>15</v>
      </c>
      <c r="S53" s="65" t="s">
        <v>25</v>
      </c>
      <c r="T53" s="65">
        <v>2</v>
      </c>
      <c r="U53" s="21">
        <f t="shared" si="0"/>
        <v>30</v>
      </c>
      <c r="V53" s="21">
        <f t="shared" si="1"/>
        <v>2</v>
      </c>
      <c r="W53" s="7"/>
    </row>
    <row r="54" spans="1:25" ht="60" customHeight="1">
      <c r="A54" s="16" t="s">
        <v>84</v>
      </c>
      <c r="B54" s="151" t="s">
        <v>85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3"/>
      <c r="U54" s="91">
        <f>SUM(U55:U66)</f>
        <v>405</v>
      </c>
      <c r="V54" s="91">
        <f>SUM(V55:V66)</f>
        <v>28</v>
      </c>
      <c r="W54" s="7"/>
    </row>
    <row r="55" spans="1:25" ht="23.25">
      <c r="A55" s="57">
        <v>1</v>
      </c>
      <c r="B55" s="58" t="s">
        <v>90</v>
      </c>
      <c r="C55" s="39" t="s">
        <v>27</v>
      </c>
      <c r="D55" s="59"/>
      <c r="E55" s="55"/>
      <c r="F55" s="55"/>
      <c r="G55" s="55"/>
      <c r="H55" s="55"/>
      <c r="I55" s="60"/>
      <c r="J55" s="60"/>
      <c r="K55" s="60"/>
      <c r="L55" s="60"/>
      <c r="M55" s="55">
        <v>15</v>
      </c>
      <c r="N55" s="55">
        <v>30</v>
      </c>
      <c r="O55" s="55" t="s">
        <v>25</v>
      </c>
      <c r="P55" s="55">
        <v>3</v>
      </c>
      <c r="Q55" s="60"/>
      <c r="R55" s="60"/>
      <c r="S55" s="60"/>
      <c r="T55" s="61"/>
      <c r="U55" s="21">
        <f t="shared" ref="U55:U66" si="2">E55+F55+I55+J55+M55+N55+Q55+R55</f>
        <v>45</v>
      </c>
      <c r="V55" s="21">
        <f t="shared" ref="V55:V66" si="3">H55+L55+P55+T55</f>
        <v>3</v>
      </c>
      <c r="W55" s="7"/>
    </row>
    <row r="56" spans="1:25" ht="36">
      <c r="A56" s="16">
        <v>2</v>
      </c>
      <c r="B56" s="43" t="s">
        <v>91</v>
      </c>
      <c r="C56" s="18" t="s">
        <v>19</v>
      </c>
      <c r="D56" s="53"/>
      <c r="E56" s="55"/>
      <c r="F56" s="55"/>
      <c r="G56" s="55"/>
      <c r="H56" s="55"/>
      <c r="I56" s="56"/>
      <c r="J56" s="56"/>
      <c r="K56" s="56"/>
      <c r="L56" s="56"/>
      <c r="M56" s="55">
        <v>15</v>
      </c>
      <c r="N56" s="55">
        <v>15</v>
      </c>
      <c r="O56" s="55" t="s">
        <v>25</v>
      </c>
      <c r="P56" s="55">
        <v>3</v>
      </c>
      <c r="Q56" s="62"/>
      <c r="R56" s="56"/>
      <c r="S56" s="56"/>
      <c r="T56" s="63"/>
      <c r="U56" s="21">
        <f t="shared" si="2"/>
        <v>30</v>
      </c>
      <c r="V56" s="21">
        <f t="shared" si="3"/>
        <v>3</v>
      </c>
      <c r="W56" s="7"/>
    </row>
    <row r="57" spans="1:25" ht="23.25">
      <c r="A57" s="57">
        <v>3</v>
      </c>
      <c r="B57" s="43" t="s">
        <v>92</v>
      </c>
      <c r="C57" s="18" t="s">
        <v>27</v>
      </c>
      <c r="D57" s="53"/>
      <c r="E57" s="55"/>
      <c r="F57" s="55"/>
      <c r="G57" s="55"/>
      <c r="H57" s="55"/>
      <c r="I57" s="56"/>
      <c r="J57" s="56"/>
      <c r="K57" s="56"/>
      <c r="L57" s="56"/>
      <c r="M57" s="55">
        <v>15</v>
      </c>
      <c r="N57" s="55">
        <v>30</v>
      </c>
      <c r="O57" s="55" t="s">
        <v>25</v>
      </c>
      <c r="P57" s="55">
        <v>3</v>
      </c>
      <c r="Q57" s="62"/>
      <c r="R57" s="56"/>
      <c r="S57" s="56"/>
      <c r="T57" s="56"/>
      <c r="U57" s="21">
        <f t="shared" si="2"/>
        <v>45</v>
      </c>
      <c r="V57" s="21">
        <f t="shared" si="3"/>
        <v>3</v>
      </c>
    </row>
    <row r="58" spans="1:25" ht="23.25">
      <c r="A58" s="16">
        <v>4</v>
      </c>
      <c r="B58" s="43" t="s">
        <v>93</v>
      </c>
      <c r="C58" s="18" t="s">
        <v>19</v>
      </c>
      <c r="D58" s="53"/>
      <c r="E58" s="55"/>
      <c r="F58" s="55"/>
      <c r="G58" s="55"/>
      <c r="H58" s="55"/>
      <c r="I58" s="56"/>
      <c r="J58" s="56"/>
      <c r="K58" s="56"/>
      <c r="L58" s="56"/>
      <c r="M58" s="55">
        <v>15</v>
      </c>
      <c r="N58" s="55">
        <v>15</v>
      </c>
      <c r="O58" s="55" t="s">
        <v>29</v>
      </c>
      <c r="P58" s="55">
        <v>2</v>
      </c>
      <c r="Q58" s="64"/>
      <c r="R58" s="65"/>
      <c r="S58" s="65"/>
      <c r="T58" s="65"/>
      <c r="U58" s="21">
        <f t="shared" si="2"/>
        <v>30</v>
      </c>
      <c r="V58" s="21">
        <f t="shared" si="3"/>
        <v>2</v>
      </c>
      <c r="Y58" s="1"/>
    </row>
    <row r="59" spans="1:25" ht="23.25">
      <c r="A59" s="28">
        <v>5</v>
      </c>
      <c r="B59" s="43" t="s">
        <v>94</v>
      </c>
      <c r="C59" s="18" t="s">
        <v>19</v>
      </c>
      <c r="D59" s="53"/>
      <c r="E59" s="55"/>
      <c r="F59" s="55"/>
      <c r="G59" s="55"/>
      <c r="H59" s="55"/>
      <c r="I59" s="56"/>
      <c r="J59" s="56"/>
      <c r="K59" s="56"/>
      <c r="L59" s="56"/>
      <c r="M59" s="55">
        <v>15</v>
      </c>
      <c r="N59" s="55">
        <v>15</v>
      </c>
      <c r="O59" s="55" t="s">
        <v>29</v>
      </c>
      <c r="P59" s="55">
        <v>2</v>
      </c>
      <c r="Q59" s="64"/>
      <c r="R59" s="65"/>
      <c r="S59" s="65"/>
      <c r="T59" s="65"/>
      <c r="U59" s="21">
        <f t="shared" si="2"/>
        <v>30</v>
      </c>
      <c r="V59" s="21">
        <f t="shared" si="3"/>
        <v>2</v>
      </c>
      <c r="Y59" s="1"/>
    </row>
    <row r="60" spans="1:25" ht="54">
      <c r="A60" s="16">
        <v>6</v>
      </c>
      <c r="B60" s="43" t="s">
        <v>95</v>
      </c>
      <c r="C60" s="25" t="s">
        <v>19</v>
      </c>
      <c r="D60" s="67"/>
      <c r="E60" s="66"/>
      <c r="F60" s="66"/>
      <c r="G60" s="66"/>
      <c r="H60" s="66"/>
      <c r="I60" s="65"/>
      <c r="J60" s="65"/>
      <c r="K60" s="65"/>
      <c r="L60" s="65"/>
      <c r="M60" s="66">
        <v>15</v>
      </c>
      <c r="N60" s="66">
        <v>15</v>
      </c>
      <c r="O60" s="66" t="s">
        <v>29</v>
      </c>
      <c r="P60" s="66">
        <v>2</v>
      </c>
      <c r="Q60" s="62"/>
      <c r="R60" s="56"/>
      <c r="S60" s="56"/>
      <c r="T60" s="56"/>
      <c r="U60" s="21">
        <f t="shared" si="2"/>
        <v>30</v>
      </c>
      <c r="V60" s="21">
        <f t="shared" si="3"/>
        <v>2</v>
      </c>
    </row>
    <row r="61" spans="1:25" ht="23.25">
      <c r="A61" s="8">
        <v>7</v>
      </c>
      <c r="B61" s="68" t="s">
        <v>96</v>
      </c>
      <c r="C61" s="18" t="s">
        <v>19</v>
      </c>
      <c r="D61" s="53"/>
      <c r="E61" s="55"/>
      <c r="F61" s="55"/>
      <c r="G61" s="55"/>
      <c r="H61" s="55"/>
      <c r="I61" s="56"/>
      <c r="J61" s="56"/>
      <c r="K61" s="56"/>
      <c r="L61" s="56"/>
      <c r="M61" s="55"/>
      <c r="N61" s="55"/>
      <c r="O61" s="55"/>
      <c r="P61" s="55"/>
      <c r="Q61" s="64">
        <v>15</v>
      </c>
      <c r="R61" s="65">
        <v>15</v>
      </c>
      <c r="S61" s="65" t="s">
        <v>29</v>
      </c>
      <c r="T61" s="65">
        <v>2</v>
      </c>
      <c r="U61" s="21">
        <f t="shared" si="2"/>
        <v>30</v>
      </c>
      <c r="V61" s="21">
        <f t="shared" si="3"/>
        <v>2</v>
      </c>
    </row>
    <row r="62" spans="1:25" ht="36">
      <c r="A62" s="16">
        <v>8</v>
      </c>
      <c r="B62" s="69" t="s">
        <v>97</v>
      </c>
      <c r="C62" s="18" t="s">
        <v>19</v>
      </c>
      <c r="D62" s="53"/>
      <c r="E62" s="55"/>
      <c r="F62" s="55"/>
      <c r="G62" s="55"/>
      <c r="H62" s="55"/>
      <c r="I62" s="56"/>
      <c r="J62" s="56"/>
      <c r="K62" s="56"/>
      <c r="L62" s="56"/>
      <c r="M62" s="55"/>
      <c r="N62" s="55"/>
      <c r="O62" s="55"/>
      <c r="P62" s="55"/>
      <c r="Q62" s="64">
        <v>15</v>
      </c>
      <c r="R62" s="65">
        <v>15</v>
      </c>
      <c r="S62" s="65" t="s">
        <v>25</v>
      </c>
      <c r="T62" s="65">
        <v>2</v>
      </c>
      <c r="U62" s="21">
        <f t="shared" si="2"/>
        <v>30</v>
      </c>
      <c r="V62" s="21">
        <f t="shared" si="3"/>
        <v>2</v>
      </c>
    </row>
    <row r="63" spans="1:25" ht="23.25">
      <c r="A63" s="16">
        <v>9</v>
      </c>
      <c r="B63" s="68" t="s">
        <v>98</v>
      </c>
      <c r="C63" s="18" t="s">
        <v>19</v>
      </c>
      <c r="D63" s="53"/>
      <c r="E63" s="55"/>
      <c r="F63" s="55"/>
      <c r="G63" s="55"/>
      <c r="H63" s="55"/>
      <c r="I63" s="56"/>
      <c r="J63" s="56"/>
      <c r="K63" s="56"/>
      <c r="L63" s="56"/>
      <c r="M63" s="55"/>
      <c r="N63" s="55"/>
      <c r="O63" s="55"/>
      <c r="P63" s="55"/>
      <c r="Q63" s="64">
        <v>15</v>
      </c>
      <c r="R63" s="65">
        <v>15</v>
      </c>
      <c r="S63" s="65" t="s">
        <v>29</v>
      </c>
      <c r="T63" s="65">
        <v>2</v>
      </c>
      <c r="U63" s="21">
        <f t="shared" si="2"/>
        <v>30</v>
      </c>
      <c r="V63" s="21">
        <f t="shared" si="3"/>
        <v>2</v>
      </c>
    </row>
    <row r="64" spans="1:25" s="3" customFormat="1" ht="54">
      <c r="A64" s="8">
        <v>10</v>
      </c>
      <c r="B64" s="68" t="s">
        <v>99</v>
      </c>
      <c r="C64" s="18" t="s">
        <v>20</v>
      </c>
      <c r="D64" s="53"/>
      <c r="E64" s="55"/>
      <c r="F64" s="55"/>
      <c r="G64" s="55"/>
      <c r="H64" s="55"/>
      <c r="I64" s="56"/>
      <c r="J64" s="56"/>
      <c r="K64" s="56"/>
      <c r="L64" s="56"/>
      <c r="M64" s="55"/>
      <c r="N64" s="55"/>
      <c r="O64" s="55"/>
      <c r="P64" s="55"/>
      <c r="Q64" s="64">
        <v>15</v>
      </c>
      <c r="R64" s="65">
        <v>30</v>
      </c>
      <c r="S64" s="65" t="s">
        <v>29</v>
      </c>
      <c r="T64" s="65">
        <v>3</v>
      </c>
      <c r="U64" s="21">
        <f t="shared" si="2"/>
        <v>45</v>
      </c>
      <c r="V64" s="21">
        <f t="shared" si="3"/>
        <v>3</v>
      </c>
    </row>
    <row r="65" spans="1:22" s="3" customFormat="1" ht="23.25">
      <c r="A65" s="16">
        <v>11</v>
      </c>
      <c r="B65" s="68" t="s">
        <v>100</v>
      </c>
      <c r="C65" s="18" t="s">
        <v>19</v>
      </c>
      <c r="D65" s="53"/>
      <c r="E65" s="55"/>
      <c r="F65" s="55"/>
      <c r="G65" s="55"/>
      <c r="H65" s="55"/>
      <c r="I65" s="56"/>
      <c r="J65" s="56"/>
      <c r="K65" s="56"/>
      <c r="L65" s="56"/>
      <c r="M65" s="55"/>
      <c r="N65" s="55"/>
      <c r="O65" s="55"/>
      <c r="P65" s="55"/>
      <c r="Q65" s="64">
        <v>15</v>
      </c>
      <c r="R65" s="65">
        <v>15</v>
      </c>
      <c r="S65" s="65" t="s">
        <v>25</v>
      </c>
      <c r="T65" s="65">
        <v>2</v>
      </c>
      <c r="U65" s="21">
        <f t="shared" si="2"/>
        <v>30</v>
      </c>
      <c r="V65" s="21">
        <f t="shared" si="3"/>
        <v>2</v>
      </c>
    </row>
    <row r="66" spans="1:22" ht="23.25">
      <c r="A66" s="16">
        <v>12</v>
      </c>
      <c r="B66" s="68" t="s">
        <v>101</v>
      </c>
      <c r="C66" s="18" t="s">
        <v>19</v>
      </c>
      <c r="D66" s="53"/>
      <c r="E66" s="55"/>
      <c r="F66" s="55"/>
      <c r="G66" s="55"/>
      <c r="H66" s="55"/>
      <c r="I66" s="56"/>
      <c r="J66" s="56"/>
      <c r="K66" s="56"/>
      <c r="L66" s="56"/>
      <c r="M66" s="55"/>
      <c r="N66" s="55"/>
      <c r="O66" s="55"/>
      <c r="P66" s="55"/>
      <c r="Q66" s="64">
        <v>15</v>
      </c>
      <c r="R66" s="65">
        <v>15</v>
      </c>
      <c r="S66" s="65" t="s">
        <v>25</v>
      </c>
      <c r="T66" s="65">
        <v>2</v>
      </c>
      <c r="U66" s="21">
        <f t="shared" si="2"/>
        <v>30</v>
      </c>
      <c r="V66" s="21">
        <f t="shared" si="3"/>
        <v>2</v>
      </c>
    </row>
    <row r="67" spans="1:22" ht="42.75" customHeight="1">
      <c r="A67" s="16" t="s">
        <v>86</v>
      </c>
      <c r="B67" s="151" t="s">
        <v>87</v>
      </c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3"/>
      <c r="U67" s="91">
        <f>SUM(U68:U79)</f>
        <v>405</v>
      </c>
      <c r="V67" s="91">
        <f>SUM(V68:V79)</f>
        <v>28</v>
      </c>
    </row>
    <row r="68" spans="1:22" ht="42" customHeight="1">
      <c r="A68" s="57">
        <v>1</v>
      </c>
      <c r="B68" s="58" t="s">
        <v>102</v>
      </c>
      <c r="C68" s="39" t="s">
        <v>27</v>
      </c>
      <c r="D68" s="59"/>
      <c r="E68" s="55"/>
      <c r="F68" s="55"/>
      <c r="G68" s="55"/>
      <c r="H68" s="55"/>
      <c r="I68" s="60"/>
      <c r="J68" s="60"/>
      <c r="K68" s="60"/>
      <c r="L68" s="60"/>
      <c r="M68" s="55">
        <v>15</v>
      </c>
      <c r="N68" s="55">
        <v>30</v>
      </c>
      <c r="O68" s="55" t="s">
        <v>25</v>
      </c>
      <c r="P68" s="55">
        <v>3</v>
      </c>
      <c r="Q68" s="60"/>
      <c r="R68" s="60"/>
      <c r="S68" s="60"/>
      <c r="T68" s="61"/>
      <c r="U68" s="21">
        <f t="shared" ref="U68:U79" si="4">E68+F68+I68+J68+M68+N68+Q68+R68</f>
        <v>45</v>
      </c>
      <c r="V68" s="21">
        <f t="shared" ref="V68:V79" si="5">H68+L68+P68+T68</f>
        <v>3</v>
      </c>
    </row>
    <row r="69" spans="1:22" ht="42" customHeight="1">
      <c r="A69" s="16">
        <v>2</v>
      </c>
      <c r="B69" s="43" t="s">
        <v>103</v>
      </c>
      <c r="C69" s="18" t="s">
        <v>27</v>
      </c>
      <c r="D69" s="53"/>
      <c r="E69" s="55"/>
      <c r="F69" s="55"/>
      <c r="G69" s="55"/>
      <c r="H69" s="55"/>
      <c r="I69" s="56"/>
      <c r="J69" s="56"/>
      <c r="K69" s="56"/>
      <c r="L69" s="56"/>
      <c r="M69" s="55">
        <v>15</v>
      </c>
      <c r="N69" s="55">
        <v>15</v>
      </c>
      <c r="O69" s="55" t="s">
        <v>25</v>
      </c>
      <c r="P69" s="55">
        <v>3</v>
      </c>
      <c r="Q69" s="62"/>
      <c r="R69" s="56"/>
      <c r="S69" s="56"/>
      <c r="T69" s="63"/>
      <c r="U69" s="21">
        <f t="shared" si="4"/>
        <v>30</v>
      </c>
      <c r="V69" s="21">
        <f t="shared" si="5"/>
        <v>3</v>
      </c>
    </row>
    <row r="70" spans="1:22" ht="42" customHeight="1">
      <c r="A70" s="57">
        <v>3</v>
      </c>
      <c r="B70" s="43" t="s">
        <v>104</v>
      </c>
      <c r="C70" s="18" t="s">
        <v>19</v>
      </c>
      <c r="D70" s="53"/>
      <c r="E70" s="55"/>
      <c r="F70" s="55"/>
      <c r="G70" s="55"/>
      <c r="H70" s="55"/>
      <c r="I70" s="56"/>
      <c r="J70" s="56"/>
      <c r="K70" s="56"/>
      <c r="L70" s="56"/>
      <c r="M70" s="55">
        <v>15</v>
      </c>
      <c r="N70" s="55">
        <v>30</v>
      </c>
      <c r="O70" s="55" t="s">
        <v>25</v>
      </c>
      <c r="P70" s="55">
        <v>3</v>
      </c>
      <c r="Q70" s="62"/>
      <c r="R70" s="56"/>
      <c r="S70" s="56"/>
      <c r="T70" s="56"/>
      <c r="U70" s="21">
        <f t="shared" si="4"/>
        <v>45</v>
      </c>
      <c r="V70" s="21">
        <f t="shared" si="5"/>
        <v>3</v>
      </c>
    </row>
    <row r="71" spans="1:22" ht="42" customHeight="1">
      <c r="A71" s="16">
        <v>4</v>
      </c>
      <c r="B71" s="43" t="s">
        <v>105</v>
      </c>
      <c r="C71" s="18" t="s">
        <v>19</v>
      </c>
      <c r="D71" s="53"/>
      <c r="E71" s="55"/>
      <c r="F71" s="55"/>
      <c r="G71" s="55"/>
      <c r="H71" s="55"/>
      <c r="I71" s="56"/>
      <c r="J71" s="56"/>
      <c r="K71" s="56"/>
      <c r="L71" s="56"/>
      <c r="M71" s="55">
        <v>15</v>
      </c>
      <c r="N71" s="55">
        <v>15</v>
      </c>
      <c r="O71" s="55" t="s">
        <v>25</v>
      </c>
      <c r="P71" s="55">
        <v>2</v>
      </c>
      <c r="Q71" s="64"/>
      <c r="R71" s="65"/>
      <c r="S71" s="65"/>
      <c r="T71" s="65"/>
      <c r="U71" s="21">
        <f t="shared" si="4"/>
        <v>30</v>
      </c>
      <c r="V71" s="21">
        <f t="shared" si="5"/>
        <v>2</v>
      </c>
    </row>
    <row r="72" spans="1:22" ht="42" customHeight="1">
      <c r="A72" s="28">
        <v>5</v>
      </c>
      <c r="B72" s="43" t="s">
        <v>106</v>
      </c>
      <c r="C72" s="18" t="s">
        <v>19</v>
      </c>
      <c r="D72" s="53"/>
      <c r="E72" s="55"/>
      <c r="F72" s="55"/>
      <c r="G72" s="55"/>
      <c r="H72" s="55"/>
      <c r="I72" s="56"/>
      <c r="J72" s="56"/>
      <c r="K72" s="56"/>
      <c r="L72" s="56"/>
      <c r="M72" s="55">
        <v>15</v>
      </c>
      <c r="N72" s="55">
        <v>15</v>
      </c>
      <c r="O72" s="55" t="s">
        <v>29</v>
      </c>
      <c r="P72" s="55">
        <v>2</v>
      </c>
      <c r="Q72" s="64"/>
      <c r="R72" s="65"/>
      <c r="S72" s="65"/>
      <c r="T72" s="65"/>
      <c r="U72" s="21">
        <f t="shared" si="4"/>
        <v>30</v>
      </c>
      <c r="V72" s="21">
        <f t="shared" si="5"/>
        <v>2</v>
      </c>
    </row>
    <row r="73" spans="1:22" ht="42" customHeight="1">
      <c r="A73" s="16">
        <v>6</v>
      </c>
      <c r="B73" s="43" t="s">
        <v>107</v>
      </c>
      <c r="C73" s="25" t="s">
        <v>19</v>
      </c>
      <c r="D73" s="67"/>
      <c r="E73" s="66"/>
      <c r="F73" s="66"/>
      <c r="G73" s="66"/>
      <c r="H73" s="66"/>
      <c r="I73" s="65"/>
      <c r="J73" s="65"/>
      <c r="K73" s="65"/>
      <c r="L73" s="65"/>
      <c r="M73" s="66">
        <v>15</v>
      </c>
      <c r="N73" s="66">
        <v>15</v>
      </c>
      <c r="O73" s="66" t="s">
        <v>29</v>
      </c>
      <c r="P73" s="66">
        <v>2</v>
      </c>
      <c r="Q73" s="62"/>
      <c r="R73" s="56"/>
      <c r="S73" s="56"/>
      <c r="T73" s="56"/>
      <c r="U73" s="21">
        <f t="shared" si="4"/>
        <v>30</v>
      </c>
      <c r="V73" s="21">
        <f t="shared" si="5"/>
        <v>2</v>
      </c>
    </row>
    <row r="74" spans="1:22" ht="42" customHeight="1">
      <c r="A74" s="8">
        <v>7</v>
      </c>
      <c r="B74" s="68" t="s">
        <v>108</v>
      </c>
      <c r="C74" s="18" t="s">
        <v>19</v>
      </c>
      <c r="D74" s="53"/>
      <c r="E74" s="55"/>
      <c r="F74" s="55"/>
      <c r="G74" s="55"/>
      <c r="H74" s="55"/>
      <c r="I74" s="56"/>
      <c r="J74" s="56"/>
      <c r="K74" s="56"/>
      <c r="L74" s="56"/>
      <c r="M74" s="55"/>
      <c r="N74" s="55"/>
      <c r="O74" s="55"/>
      <c r="P74" s="55"/>
      <c r="Q74" s="64">
        <v>15</v>
      </c>
      <c r="R74" s="65">
        <v>15</v>
      </c>
      <c r="S74" s="65" t="s">
        <v>29</v>
      </c>
      <c r="T74" s="65">
        <v>2</v>
      </c>
      <c r="U74" s="21">
        <f t="shared" si="4"/>
        <v>30</v>
      </c>
      <c r="V74" s="21">
        <f t="shared" si="5"/>
        <v>2</v>
      </c>
    </row>
    <row r="75" spans="1:22" ht="42" customHeight="1">
      <c r="A75" s="16">
        <v>8</v>
      </c>
      <c r="B75" s="69" t="s">
        <v>109</v>
      </c>
      <c r="C75" s="18" t="s">
        <v>19</v>
      </c>
      <c r="D75" s="53"/>
      <c r="E75" s="55"/>
      <c r="F75" s="55"/>
      <c r="G75" s="55"/>
      <c r="H75" s="55"/>
      <c r="I75" s="56"/>
      <c r="J75" s="56"/>
      <c r="K75" s="56"/>
      <c r="L75" s="56"/>
      <c r="M75" s="55"/>
      <c r="N75" s="55"/>
      <c r="O75" s="55"/>
      <c r="P75" s="55"/>
      <c r="Q75" s="64">
        <v>15</v>
      </c>
      <c r="R75" s="65">
        <v>15</v>
      </c>
      <c r="S75" s="65" t="s">
        <v>25</v>
      </c>
      <c r="T75" s="65">
        <v>2</v>
      </c>
      <c r="U75" s="21">
        <f t="shared" si="4"/>
        <v>30</v>
      </c>
      <c r="V75" s="21">
        <f t="shared" si="5"/>
        <v>2</v>
      </c>
    </row>
    <row r="76" spans="1:22" ht="42" customHeight="1">
      <c r="A76" s="16">
        <v>9</v>
      </c>
      <c r="B76" s="68" t="s">
        <v>110</v>
      </c>
      <c r="C76" s="18" t="s">
        <v>19</v>
      </c>
      <c r="D76" s="53"/>
      <c r="E76" s="55"/>
      <c r="F76" s="55"/>
      <c r="G76" s="55"/>
      <c r="H76" s="55"/>
      <c r="I76" s="56"/>
      <c r="J76" s="56"/>
      <c r="K76" s="56"/>
      <c r="L76" s="56"/>
      <c r="M76" s="55"/>
      <c r="N76" s="55"/>
      <c r="O76" s="55"/>
      <c r="P76" s="55"/>
      <c r="Q76" s="64">
        <v>15</v>
      </c>
      <c r="R76" s="65">
        <v>15</v>
      </c>
      <c r="S76" s="65" t="s">
        <v>29</v>
      </c>
      <c r="T76" s="65">
        <v>2</v>
      </c>
      <c r="U76" s="21">
        <f t="shared" si="4"/>
        <v>30</v>
      </c>
      <c r="V76" s="21">
        <f t="shared" si="5"/>
        <v>2</v>
      </c>
    </row>
    <row r="77" spans="1:22" ht="54">
      <c r="A77" s="8">
        <v>10</v>
      </c>
      <c r="B77" s="68" t="s">
        <v>111</v>
      </c>
      <c r="C77" s="18" t="s">
        <v>20</v>
      </c>
      <c r="D77" s="53"/>
      <c r="E77" s="55"/>
      <c r="F77" s="55"/>
      <c r="G77" s="55"/>
      <c r="H77" s="55"/>
      <c r="I77" s="56"/>
      <c r="J77" s="56"/>
      <c r="K77" s="56"/>
      <c r="L77" s="56"/>
      <c r="M77" s="55"/>
      <c r="N77" s="55"/>
      <c r="O77" s="55"/>
      <c r="P77" s="55"/>
      <c r="Q77" s="64">
        <v>15</v>
      </c>
      <c r="R77" s="65">
        <v>30</v>
      </c>
      <c r="S77" s="65" t="s">
        <v>29</v>
      </c>
      <c r="T77" s="65">
        <v>3</v>
      </c>
      <c r="U77" s="21">
        <f t="shared" si="4"/>
        <v>45</v>
      </c>
      <c r="V77" s="21">
        <f t="shared" si="5"/>
        <v>3</v>
      </c>
    </row>
    <row r="78" spans="1:22" ht="42" customHeight="1">
      <c r="A78" s="16">
        <v>11</v>
      </c>
      <c r="B78" s="68" t="s">
        <v>112</v>
      </c>
      <c r="C78" s="18" t="s">
        <v>19</v>
      </c>
      <c r="D78" s="53"/>
      <c r="E78" s="55"/>
      <c r="F78" s="55"/>
      <c r="G78" s="55"/>
      <c r="H78" s="55"/>
      <c r="I78" s="56"/>
      <c r="J78" s="56"/>
      <c r="K78" s="56"/>
      <c r="L78" s="56"/>
      <c r="M78" s="55"/>
      <c r="N78" s="55"/>
      <c r="O78" s="55"/>
      <c r="P78" s="55"/>
      <c r="Q78" s="64">
        <v>15</v>
      </c>
      <c r="R78" s="65">
        <v>15</v>
      </c>
      <c r="S78" s="65" t="s">
        <v>25</v>
      </c>
      <c r="T78" s="65">
        <v>2</v>
      </c>
      <c r="U78" s="21">
        <f t="shared" si="4"/>
        <v>30</v>
      </c>
      <c r="V78" s="21">
        <f t="shared" si="5"/>
        <v>2</v>
      </c>
    </row>
    <row r="79" spans="1:22" ht="42" customHeight="1">
      <c r="A79" s="16">
        <v>12</v>
      </c>
      <c r="B79" s="68" t="s">
        <v>113</v>
      </c>
      <c r="C79" s="18" t="s">
        <v>19</v>
      </c>
      <c r="D79" s="53"/>
      <c r="E79" s="55"/>
      <c r="F79" s="55"/>
      <c r="G79" s="55"/>
      <c r="H79" s="55"/>
      <c r="I79" s="56"/>
      <c r="J79" s="56"/>
      <c r="K79" s="56"/>
      <c r="L79" s="56"/>
      <c r="M79" s="55"/>
      <c r="N79" s="55"/>
      <c r="O79" s="55"/>
      <c r="P79" s="55"/>
      <c r="Q79" s="64">
        <v>15</v>
      </c>
      <c r="R79" s="65">
        <v>15</v>
      </c>
      <c r="S79" s="65" t="s">
        <v>25</v>
      </c>
      <c r="T79" s="65">
        <v>2</v>
      </c>
      <c r="U79" s="21">
        <f t="shared" si="4"/>
        <v>30</v>
      </c>
      <c r="V79" s="21">
        <f t="shared" si="5"/>
        <v>2</v>
      </c>
    </row>
    <row r="80" spans="1:22" ht="23.25">
      <c r="A80" s="111" t="s">
        <v>116</v>
      </c>
      <c r="B80" s="132" t="s">
        <v>89</v>
      </c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5"/>
      <c r="V80" s="15">
        <f>SUM(V81:V82)</f>
        <v>20</v>
      </c>
    </row>
    <row r="81" spans="1:22" ht="42" customHeight="1">
      <c r="A81" s="8">
        <v>1</v>
      </c>
      <c r="B81" s="72" t="s">
        <v>32</v>
      </c>
      <c r="C81" s="73"/>
      <c r="D81" s="73"/>
      <c r="E81" s="74"/>
      <c r="F81" s="74"/>
      <c r="G81" s="74"/>
      <c r="H81" s="74"/>
      <c r="I81" s="150" t="s">
        <v>33</v>
      </c>
      <c r="J81" s="150"/>
      <c r="K81" s="150"/>
      <c r="L81" s="18">
        <v>6</v>
      </c>
      <c r="M81" s="75"/>
      <c r="N81" s="76"/>
      <c r="O81" s="76"/>
      <c r="P81" s="75"/>
      <c r="Q81" s="77"/>
      <c r="R81" s="77"/>
      <c r="S81" s="77"/>
      <c r="T81" s="78"/>
      <c r="U81" s="20"/>
      <c r="V81" s="21">
        <f>H81+L81+P81+T81</f>
        <v>6</v>
      </c>
    </row>
    <row r="82" spans="1:22" ht="42" customHeight="1">
      <c r="A82" s="8">
        <v>2</v>
      </c>
      <c r="B82" s="72" t="s">
        <v>49</v>
      </c>
      <c r="C82" s="73"/>
      <c r="D82" s="73"/>
      <c r="E82" s="74"/>
      <c r="F82" s="79"/>
      <c r="G82" s="79"/>
      <c r="H82" s="79"/>
      <c r="I82" s="78"/>
      <c r="J82" s="80"/>
      <c r="K82" s="78"/>
      <c r="L82" s="78"/>
      <c r="M82" s="134" t="s">
        <v>53</v>
      </c>
      <c r="N82" s="135"/>
      <c r="O82" s="136"/>
      <c r="P82" s="90">
        <v>7</v>
      </c>
      <c r="Q82" s="150" t="s">
        <v>53</v>
      </c>
      <c r="R82" s="150"/>
      <c r="S82" s="150"/>
      <c r="T82" s="81">
        <v>7</v>
      </c>
      <c r="U82" s="20"/>
      <c r="V82" s="21">
        <f>H82+L82+P82+T82</f>
        <v>14</v>
      </c>
    </row>
    <row r="83" spans="1:22" ht="23.25">
      <c r="A83" s="70" t="s">
        <v>31</v>
      </c>
      <c r="B83" s="148" t="s">
        <v>88</v>
      </c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91">
        <f>SUM(U84:U86)</f>
        <v>75</v>
      </c>
      <c r="V83" s="91">
        <f>SUM(V84:V86)</f>
        <v>6</v>
      </c>
    </row>
    <row r="84" spans="1:22" ht="58.5" customHeight="1">
      <c r="A84" s="16">
        <v>1</v>
      </c>
      <c r="B84" s="17" t="s">
        <v>121</v>
      </c>
      <c r="C84" s="105" t="s">
        <v>19</v>
      </c>
      <c r="D84" s="19"/>
      <c r="E84" s="21">
        <v>15</v>
      </c>
      <c r="F84" s="21"/>
      <c r="G84" s="21"/>
      <c r="H84" s="21">
        <v>2</v>
      </c>
      <c r="I84" s="22"/>
      <c r="J84" s="22"/>
      <c r="K84" s="22"/>
      <c r="L84" s="22"/>
      <c r="M84" s="21"/>
      <c r="N84" s="21"/>
      <c r="O84" s="21"/>
      <c r="P84" s="21"/>
      <c r="Q84" s="22"/>
      <c r="R84" s="22"/>
      <c r="S84" s="22"/>
      <c r="T84" s="22"/>
      <c r="U84" s="21">
        <f t="shared" si="0"/>
        <v>15</v>
      </c>
      <c r="V84" s="21">
        <f t="shared" si="1"/>
        <v>2</v>
      </c>
    </row>
    <row r="85" spans="1:22" ht="42" customHeight="1">
      <c r="A85" s="16">
        <v>2</v>
      </c>
      <c r="B85" s="17" t="s">
        <v>41</v>
      </c>
      <c r="C85" s="105" t="s">
        <v>19</v>
      </c>
      <c r="D85" s="19"/>
      <c r="E85" s="20"/>
      <c r="F85" s="20"/>
      <c r="G85" s="21"/>
      <c r="H85" s="21"/>
      <c r="I85" s="22">
        <v>15</v>
      </c>
      <c r="J85" s="22">
        <v>15</v>
      </c>
      <c r="K85" s="22" t="s">
        <v>29</v>
      </c>
      <c r="L85" s="22">
        <v>2</v>
      </c>
      <c r="M85" s="21"/>
      <c r="N85" s="21"/>
      <c r="O85" s="21"/>
      <c r="P85" s="21"/>
      <c r="Q85" s="22"/>
      <c r="R85" s="22"/>
      <c r="S85" s="22"/>
      <c r="T85" s="22"/>
      <c r="U85" s="21">
        <v>30</v>
      </c>
      <c r="V85" s="21">
        <v>2</v>
      </c>
    </row>
    <row r="86" spans="1:22" ht="42" customHeight="1">
      <c r="A86" s="16">
        <v>3</v>
      </c>
      <c r="B86" s="24" t="s">
        <v>48</v>
      </c>
      <c r="C86" s="71" t="s">
        <v>19</v>
      </c>
      <c r="D86" s="19"/>
      <c r="E86" s="20"/>
      <c r="F86" s="20"/>
      <c r="G86" s="21"/>
      <c r="H86" s="21"/>
      <c r="I86" s="22">
        <v>15</v>
      </c>
      <c r="J86" s="22">
        <v>15</v>
      </c>
      <c r="K86" s="22" t="s">
        <v>25</v>
      </c>
      <c r="L86" s="22">
        <v>2</v>
      </c>
      <c r="M86" s="21"/>
      <c r="N86" s="21"/>
      <c r="O86" s="21"/>
      <c r="P86" s="21"/>
      <c r="Q86" s="22"/>
      <c r="R86" s="22"/>
      <c r="S86" s="22"/>
      <c r="T86" s="22"/>
      <c r="U86" s="21">
        <f t="shared" si="0"/>
        <v>30</v>
      </c>
      <c r="V86" s="21">
        <f t="shared" si="1"/>
        <v>2</v>
      </c>
    </row>
    <row r="87" spans="1:22" ht="24" customHeight="1">
      <c r="A87" s="154" t="s">
        <v>34</v>
      </c>
      <c r="B87" s="154"/>
      <c r="C87" s="82"/>
      <c r="D87" s="12"/>
      <c r="E87" s="15">
        <f>SUM(E14:E16,E18:E22,E24:E32,E34:E40,E42:E53,E84:E86,E81:E82)</f>
        <v>150</v>
      </c>
      <c r="F87" s="15">
        <f>SUM(F14:F16,F18:F22,F24:F32,F34:F40,F42:F53,F84:F86,F81:F82)</f>
        <v>210</v>
      </c>
      <c r="G87" s="15"/>
      <c r="H87" s="15">
        <f>SUM(H14:H16,H18:H22,H24:H32,H34:H40,H42:H53,H84:H86,H81:H82)</f>
        <v>30</v>
      </c>
      <c r="I87" s="15">
        <f>SUM(I14:I16,I18:I22,I24:I32,I34:I40,I42:I53,I84:I86,I81:I82)</f>
        <v>195</v>
      </c>
      <c r="J87" s="15">
        <f>SUM(J14:J16,J18:J22,J24:J32,J34:J40,J42:J53,J84:J86,J81:J82)</f>
        <v>255</v>
      </c>
      <c r="K87" s="15"/>
      <c r="L87" s="15">
        <f>SUM(L14:L16,L18:L22,L24:L32,L34:L40,L42:L53,L84:L86,L81:L82)</f>
        <v>39</v>
      </c>
      <c r="M87" s="15">
        <f>SUM(M14:M16,M18:M22,M24:M32,M34:M40,M42:M53,M84:M86,M81:M82)</f>
        <v>105</v>
      </c>
      <c r="N87" s="15">
        <f>SUM(N14:N16,N18:N22,N24:N32,N34:N40,N42:N53,N84:N86,N81:N82)</f>
        <v>180</v>
      </c>
      <c r="O87" s="15"/>
      <c r="P87" s="15">
        <f>SUM(P14:P16,P18:P22,P24:P32,P34:P40,P42:P53,P84:P86,P81:P82)</f>
        <v>31</v>
      </c>
      <c r="Q87" s="15">
        <f>SUM(Q14:Q16,Q18:Q22,Q24:Q32,Q34:Q40,Q42:Q53,Q84:Q86,Q81:Q82)</f>
        <v>90</v>
      </c>
      <c r="R87" s="15">
        <f>SUM(R14:R16,R18:R22,R24:R32,R34:R40,R42:R53,R84:R86,R81:R82)</f>
        <v>135</v>
      </c>
      <c r="S87" s="15"/>
      <c r="T87" s="15">
        <f>SUM(T14:T16,T18:T22,T24:T32,T34:T40,T42:T53,T84:T86,T81:T82)</f>
        <v>36</v>
      </c>
      <c r="U87" s="83">
        <f>SUM(U14:U16,U18:U22,U24:U32,U34:U40,U42:U53,U84:U86,U81:U82)</f>
        <v>1320</v>
      </c>
      <c r="V87" s="83">
        <f>SUM(V14:V16,V18:V22,V24:V32,V34:V40,V42:V53,V84:V86,V81:V82)</f>
        <v>136</v>
      </c>
    </row>
    <row r="88" spans="1:22" ht="24" customHeight="1">
      <c r="A88" s="154" t="s">
        <v>35</v>
      </c>
      <c r="B88" s="154"/>
      <c r="C88" s="12"/>
      <c r="D88" s="84"/>
      <c r="E88" s="155">
        <f>SUM(E87:F87)</f>
        <v>360</v>
      </c>
      <c r="F88" s="155"/>
      <c r="G88" s="155"/>
      <c r="H88" s="155"/>
      <c r="I88" s="155">
        <f>SUM(I87:J87)</f>
        <v>450</v>
      </c>
      <c r="J88" s="155"/>
      <c r="K88" s="155"/>
      <c r="L88" s="155"/>
      <c r="M88" s="155">
        <f>SUM(M87:N87)</f>
        <v>285</v>
      </c>
      <c r="N88" s="155"/>
      <c r="O88" s="155"/>
      <c r="P88" s="155"/>
      <c r="Q88" s="155">
        <f>SUM(Q87:R87)</f>
        <v>225</v>
      </c>
      <c r="R88" s="155"/>
      <c r="S88" s="155"/>
      <c r="T88" s="155"/>
      <c r="U88" s="83">
        <f>SUM(E88:T88)</f>
        <v>1320</v>
      </c>
      <c r="V88" s="83">
        <f>H87+L87+P87+T87</f>
        <v>136</v>
      </c>
    </row>
    <row r="89" spans="1:22" ht="24" customHeight="1">
      <c r="A89" s="13" t="s">
        <v>59</v>
      </c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V89" s="86"/>
    </row>
    <row r="90" spans="1:22" ht="24" customHeight="1">
      <c r="A90" s="131" t="s">
        <v>66</v>
      </c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V90"/>
    </row>
    <row r="91" spans="1:22" ht="24" customHeight="1">
      <c r="A91" s="13" t="s">
        <v>67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85"/>
      <c r="U91" s="85"/>
      <c r="V91" s="92"/>
    </row>
    <row r="92" spans="1:22" ht="24" customHeight="1">
      <c r="B92" s="13"/>
      <c r="V92"/>
    </row>
    <row r="93" spans="1:22" ht="24" customHeight="1">
      <c r="V93"/>
    </row>
    <row r="94" spans="1:22" ht="24" customHeight="1">
      <c r="B94" s="87"/>
      <c r="E94" s="88"/>
      <c r="F94" s="88"/>
      <c r="G94" s="88"/>
      <c r="V94"/>
    </row>
    <row r="95" spans="1:22" ht="24" customHeight="1">
      <c r="B95" s="87"/>
      <c r="E95" s="89"/>
      <c r="F95" s="89"/>
      <c r="G95" s="89"/>
      <c r="V95"/>
    </row>
    <row r="96" spans="1:22" ht="24" customHeight="1">
      <c r="B96" s="87"/>
      <c r="E96" s="89"/>
      <c r="F96" s="89"/>
      <c r="G96" s="89"/>
      <c r="V96"/>
    </row>
    <row r="97" spans="2:22" ht="24" customHeight="1">
      <c r="V97"/>
    </row>
    <row r="98" spans="2:22" ht="24" customHeight="1">
      <c r="B98" s="87"/>
      <c r="E98" s="89"/>
      <c r="F98" s="89"/>
      <c r="G98" s="89"/>
      <c r="I98" s="23"/>
    </row>
    <row r="99" spans="2:22" ht="24" customHeight="1">
      <c r="B99" s="87"/>
      <c r="E99" s="89"/>
    </row>
  </sheetData>
  <sheetProtection selectLockedCells="1" selectUnlockedCells="1"/>
  <mergeCells count="48">
    <mergeCell ref="A88:B88"/>
    <mergeCell ref="E88:H88"/>
    <mergeCell ref="M88:P88"/>
    <mergeCell ref="A87:B87"/>
    <mergeCell ref="Q88:T88"/>
    <mergeCell ref="I88:L88"/>
    <mergeCell ref="B33:T33"/>
    <mergeCell ref="B41:T41"/>
    <mergeCell ref="B83:T83"/>
    <mergeCell ref="I81:K81"/>
    <mergeCell ref="Q82:S82"/>
    <mergeCell ref="B54:T54"/>
    <mergeCell ref="B67:T67"/>
    <mergeCell ref="A90:T90"/>
    <mergeCell ref="B80:T80"/>
    <mergeCell ref="M82:O82"/>
    <mergeCell ref="A9:A12"/>
    <mergeCell ref="B13:T13"/>
    <mergeCell ref="B17:T17"/>
    <mergeCell ref="B23:T23"/>
    <mergeCell ref="N11:O11"/>
    <mergeCell ref="P11:P12"/>
    <mergeCell ref="Q11:Q12"/>
    <mergeCell ref="R11:S11"/>
    <mergeCell ref="T11:T12"/>
    <mergeCell ref="B9:B12"/>
    <mergeCell ref="C9:C12"/>
    <mergeCell ref="E11:E12"/>
    <mergeCell ref="F11:G11"/>
    <mergeCell ref="A1:M1"/>
    <mergeCell ref="V1:V8"/>
    <mergeCell ref="A2:N2"/>
    <mergeCell ref="A4:N4"/>
    <mergeCell ref="A6:O6"/>
    <mergeCell ref="C8:T8"/>
    <mergeCell ref="U9:U12"/>
    <mergeCell ref="V9:V12"/>
    <mergeCell ref="E10:H10"/>
    <mergeCell ref="I10:L10"/>
    <mergeCell ref="M10:P10"/>
    <mergeCell ref="Q10:T10"/>
    <mergeCell ref="J11:K11"/>
    <mergeCell ref="L11:L12"/>
    <mergeCell ref="M11:M12"/>
    <mergeCell ref="E9:L9"/>
    <mergeCell ref="M9:T9"/>
    <mergeCell ref="H11:H12"/>
    <mergeCell ref="I11:I12"/>
  </mergeCells>
  <pageMargins left="0.39374999999999999" right="0.19652777777777777" top="0.19652777777777777" bottom="0.55138888888888893" header="0.51180555555555551" footer="0.51180555555555551"/>
  <pageSetup paperSize="9" scale="35" firstPageNumber="0" orientation="portrait" verticalDpi="300" r:id="rId1"/>
  <headerFooter alignWithMargins="0"/>
  <rowBreaks count="1" manualBreakCount="1">
    <brk id="53" max="22" man="1"/>
  </rowBreaks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 kierunku</vt:lpstr>
      <vt:lpstr>'plan kierunku'!Obszar_wydruku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Lenik</dc:creator>
  <cp:lastModifiedBy>Asus</cp:lastModifiedBy>
  <cp:lastPrinted>2019-04-29T11:28:39Z</cp:lastPrinted>
  <dcterms:created xsi:type="dcterms:W3CDTF">2018-02-26T09:34:02Z</dcterms:created>
  <dcterms:modified xsi:type="dcterms:W3CDTF">2020-10-05T20:24:15Z</dcterms:modified>
</cp:coreProperties>
</file>